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Password="D963" lockStructure="1"/>
  <bookViews>
    <workbookView xWindow="240" yWindow="75" windowWidth="15480" windowHeight="7995"/>
  </bookViews>
  <sheets>
    <sheet name="Feuil1" sheetId="1" r:id="rId1"/>
    <sheet name="Feuil2" sheetId="2" state="hidden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5" i="2" l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E4" i="2" s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G4" i="2" s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I4" i="2" s="1"/>
  <c r="I5" i="2" s="1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K4" i="2" s="1"/>
  <c r="K5" i="2" s="1"/>
  <c r="K6" i="2" s="1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K71" i="2" s="1"/>
  <c r="K72" i="2" s="1"/>
  <c r="K73" i="2" s="1"/>
  <c r="K74" i="2" s="1"/>
  <c r="K75" i="2" s="1"/>
  <c r="K76" i="2" s="1"/>
  <c r="K77" i="2" s="1"/>
  <c r="K78" i="2" s="1"/>
  <c r="K79" i="2" s="1"/>
  <c r="K80" i="2" s="1"/>
  <c r="K81" i="2" s="1"/>
  <c r="K82" i="2" s="1"/>
  <c r="K83" i="2" s="1"/>
  <c r="K84" i="2" s="1"/>
  <c r="K85" i="2" s="1"/>
  <c r="K86" i="2" s="1"/>
  <c r="K87" i="2" s="1"/>
  <c r="K88" i="2" s="1"/>
  <c r="K89" i="2" s="1"/>
  <c r="K90" i="2" s="1"/>
  <c r="K91" i="2" s="1"/>
  <c r="K92" i="2" s="1"/>
  <c r="K93" i="2" s="1"/>
  <c r="K94" i="2" s="1"/>
  <c r="K95" i="2" s="1"/>
  <c r="K96" i="2" s="1"/>
  <c r="K97" i="2" s="1"/>
  <c r="K98" i="2" s="1"/>
  <c r="K99" i="2" s="1"/>
  <c r="K100" i="2" s="1"/>
  <c r="K101" i="2" s="1"/>
  <c r="K102" i="2" s="1"/>
  <c r="K103" i="2" s="1"/>
  <c r="K104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B4" i="2"/>
  <c r="R9" i="1" l="1"/>
  <c r="H5" i="1" l="1"/>
  <c r="H7" i="1" s="1"/>
  <c r="B5" i="1"/>
  <c r="B7" i="1" s="1"/>
  <c r="B104" i="2" l="1"/>
  <c r="D4" i="2" s="1"/>
  <c r="B100" i="2"/>
  <c r="B96" i="2"/>
  <c r="B92" i="2"/>
  <c r="B88" i="2"/>
  <c r="B84" i="2"/>
  <c r="B80" i="2"/>
  <c r="B101" i="2"/>
  <c r="B97" i="2"/>
  <c r="B93" i="2"/>
  <c r="B89" i="2"/>
  <c r="B85" i="2"/>
  <c r="B81" i="2"/>
  <c r="B77" i="2"/>
  <c r="B103" i="2"/>
  <c r="B95" i="2"/>
  <c r="B87" i="2"/>
  <c r="B79" i="2"/>
  <c r="B75" i="2"/>
  <c r="B73" i="2"/>
  <c r="B71" i="2"/>
  <c r="B67" i="2"/>
  <c r="B98" i="2"/>
  <c r="B90" i="2"/>
  <c r="B82" i="2"/>
  <c r="B68" i="2"/>
  <c r="B64" i="2"/>
  <c r="B60" i="2"/>
  <c r="B56" i="2"/>
  <c r="B52" i="2"/>
  <c r="B94" i="2"/>
  <c r="B99" i="2"/>
  <c r="B83" i="2"/>
  <c r="B76" i="2"/>
  <c r="B72" i="2"/>
  <c r="B65" i="2"/>
  <c r="B62" i="2"/>
  <c r="B59" i="2"/>
  <c r="B49" i="2"/>
  <c r="B47" i="2"/>
  <c r="B43" i="2"/>
  <c r="B39" i="2"/>
  <c r="B86" i="2"/>
  <c r="B66" i="2"/>
  <c r="B55" i="2"/>
  <c r="B51" i="2"/>
  <c r="B48" i="2"/>
  <c r="B45" i="2"/>
  <c r="B42" i="2"/>
  <c r="B35" i="2"/>
  <c r="B31" i="2"/>
  <c r="B27" i="2"/>
  <c r="B23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78" i="2"/>
  <c r="B74" i="2"/>
  <c r="B50" i="2"/>
  <c r="B46" i="2"/>
  <c r="B69" i="2"/>
  <c r="B58" i="2"/>
  <c r="B54" i="2"/>
  <c r="B91" i="2"/>
  <c r="B63" i="2"/>
  <c r="B44" i="2"/>
  <c r="B41" i="2"/>
  <c r="B38" i="2"/>
  <c r="B32" i="2"/>
  <c r="B28" i="2"/>
  <c r="B24" i="2"/>
  <c r="B102" i="2"/>
  <c r="B70" i="2"/>
  <c r="B53" i="2"/>
  <c r="B30" i="2"/>
  <c r="B22" i="2"/>
  <c r="B57" i="2"/>
  <c r="B37" i="2"/>
  <c r="B33" i="2"/>
  <c r="B25" i="2"/>
  <c r="B40" i="2"/>
  <c r="B29" i="2"/>
  <c r="B61" i="2"/>
  <c r="B36" i="2"/>
  <c r="B34" i="2"/>
  <c r="B26" i="2"/>
  <c r="L10" i="1" l="1"/>
  <c r="D102" i="2"/>
  <c r="D98" i="2"/>
  <c r="D94" i="2"/>
  <c r="D90" i="2"/>
  <c r="D86" i="2"/>
  <c r="D82" i="2"/>
  <c r="D78" i="2"/>
  <c r="D103" i="2"/>
  <c r="D99" i="2"/>
  <c r="D95" i="2"/>
  <c r="D91" i="2"/>
  <c r="D87" i="2"/>
  <c r="D83" i="2"/>
  <c r="D79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101" i="2"/>
  <c r="D93" i="2"/>
  <c r="D85" i="2"/>
  <c r="D77" i="2"/>
  <c r="D104" i="2"/>
  <c r="F4" i="2" s="1"/>
  <c r="D96" i="2"/>
  <c r="D88" i="2"/>
  <c r="D80" i="2"/>
  <c r="D92" i="2"/>
  <c r="D97" i="2"/>
  <c r="D81" i="2"/>
  <c r="D46" i="2"/>
  <c r="D42" i="2"/>
  <c r="D38" i="2"/>
  <c r="D100" i="2"/>
  <c r="D39" i="2"/>
  <c r="D36" i="2"/>
  <c r="D34" i="2"/>
  <c r="D30" i="2"/>
  <c r="D26" i="2"/>
  <c r="D22" i="2"/>
  <c r="D89" i="2"/>
  <c r="D43" i="2"/>
  <c r="D48" i="2"/>
  <c r="D45" i="2"/>
  <c r="D35" i="2"/>
  <c r="D31" i="2"/>
  <c r="D27" i="2"/>
  <c r="D23" i="2"/>
  <c r="D47" i="2"/>
  <c r="D40" i="2"/>
  <c r="D32" i="2"/>
  <c r="D24" i="2"/>
  <c r="D20" i="2"/>
  <c r="D18" i="2"/>
  <c r="D16" i="2"/>
  <c r="D14" i="2"/>
  <c r="D12" i="2"/>
  <c r="D10" i="2"/>
  <c r="D8" i="2"/>
  <c r="D6" i="2"/>
  <c r="D29" i="2"/>
  <c r="D84" i="2"/>
  <c r="D44" i="2"/>
  <c r="D41" i="2"/>
  <c r="D28" i="2"/>
  <c r="D21" i="2"/>
  <c r="D19" i="2"/>
  <c r="D17" i="2"/>
  <c r="D15" i="2"/>
  <c r="D13" i="2"/>
  <c r="D11" i="2"/>
  <c r="D9" i="2"/>
  <c r="D7" i="2"/>
  <c r="D5" i="2"/>
  <c r="D37" i="2"/>
  <c r="D33" i="2"/>
  <c r="D25" i="2"/>
  <c r="M10" i="1" l="1"/>
  <c r="F101" i="2"/>
  <c r="F97" i="2"/>
  <c r="F93" i="2"/>
  <c r="F89" i="2"/>
  <c r="F85" i="2"/>
  <c r="F81" i="2"/>
  <c r="F77" i="2"/>
  <c r="F102" i="2"/>
  <c r="F98" i="2"/>
  <c r="F94" i="2"/>
  <c r="F90" i="2"/>
  <c r="F86" i="2"/>
  <c r="F82" i="2"/>
  <c r="F78" i="2"/>
  <c r="F100" i="2"/>
  <c r="F92" i="2"/>
  <c r="F84" i="2"/>
  <c r="F76" i="2"/>
  <c r="F74" i="2"/>
  <c r="F72" i="2"/>
  <c r="F70" i="2"/>
  <c r="F68" i="2"/>
  <c r="F103" i="2"/>
  <c r="F95" i="2"/>
  <c r="F87" i="2"/>
  <c r="F79" i="2"/>
  <c r="F69" i="2"/>
  <c r="F65" i="2"/>
  <c r="F61" i="2"/>
  <c r="F57" i="2"/>
  <c r="F53" i="2"/>
  <c r="F49" i="2"/>
  <c r="F99" i="2"/>
  <c r="F104" i="2"/>
  <c r="H4" i="2" s="1"/>
  <c r="F88" i="2"/>
  <c r="F73" i="2"/>
  <c r="F64" i="2"/>
  <c r="F54" i="2"/>
  <c r="F51" i="2"/>
  <c r="F48" i="2"/>
  <c r="F44" i="2"/>
  <c r="F40" i="2"/>
  <c r="F36" i="2"/>
  <c r="F83" i="2"/>
  <c r="F50" i="2"/>
  <c r="F47" i="2"/>
  <c r="F37" i="2"/>
  <c r="F32" i="2"/>
  <c r="F28" i="2"/>
  <c r="F24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60" i="2"/>
  <c r="F56" i="2"/>
  <c r="F52" i="2"/>
  <c r="F96" i="2"/>
  <c r="F80" i="2"/>
  <c r="F71" i="2"/>
  <c r="F66" i="2"/>
  <c r="F62" i="2"/>
  <c r="F58" i="2"/>
  <c r="F46" i="2"/>
  <c r="F43" i="2"/>
  <c r="F33" i="2"/>
  <c r="F29" i="2"/>
  <c r="F25" i="2"/>
  <c r="F59" i="2"/>
  <c r="F41" i="2"/>
  <c r="F27" i="2"/>
  <c r="F91" i="2"/>
  <c r="F63" i="2"/>
  <c r="F45" i="2"/>
  <c r="F39" i="2"/>
  <c r="F30" i="2"/>
  <c r="F22" i="2"/>
  <c r="F35" i="2"/>
  <c r="F75" i="2"/>
  <c r="F55" i="2"/>
  <c r="F42" i="2"/>
  <c r="F34" i="2"/>
  <c r="F26" i="2"/>
  <c r="F67" i="2"/>
  <c r="F38" i="2"/>
  <c r="F31" i="2"/>
  <c r="F23" i="2"/>
  <c r="N10" i="1" l="1"/>
  <c r="H103" i="2"/>
  <c r="H99" i="2"/>
  <c r="H95" i="2"/>
  <c r="H91" i="2"/>
  <c r="H87" i="2"/>
  <c r="H83" i="2"/>
  <c r="H79" i="2"/>
  <c r="H104" i="2"/>
  <c r="J4" i="2" s="1"/>
  <c r="H100" i="2"/>
  <c r="H96" i="2"/>
  <c r="H92" i="2"/>
  <c r="H88" i="2"/>
  <c r="H84" i="2"/>
  <c r="H80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98" i="2"/>
  <c r="H90" i="2"/>
  <c r="H82" i="2"/>
  <c r="H101" i="2"/>
  <c r="H93" i="2"/>
  <c r="H85" i="2"/>
  <c r="H77" i="2"/>
  <c r="H97" i="2"/>
  <c r="H102" i="2"/>
  <c r="H86" i="2"/>
  <c r="H47" i="2"/>
  <c r="H43" i="2"/>
  <c r="H39" i="2"/>
  <c r="H35" i="2"/>
  <c r="H89" i="2"/>
  <c r="H78" i="2"/>
  <c r="H44" i="2"/>
  <c r="H41" i="2"/>
  <c r="H38" i="2"/>
  <c r="H31" i="2"/>
  <c r="H27" i="2"/>
  <c r="H23" i="2"/>
  <c r="H45" i="2"/>
  <c r="H94" i="2"/>
  <c r="H81" i="2"/>
  <c r="H40" i="2"/>
  <c r="H37" i="2"/>
  <c r="H32" i="2"/>
  <c r="H28" i="2"/>
  <c r="H24" i="2"/>
  <c r="H42" i="2"/>
  <c r="H34" i="2"/>
  <c r="H29" i="2"/>
  <c r="H21" i="2"/>
  <c r="H19" i="2"/>
  <c r="H17" i="2"/>
  <c r="H15" i="2"/>
  <c r="H13" i="2"/>
  <c r="H11" i="2"/>
  <c r="H9" i="2"/>
  <c r="H7" i="2"/>
  <c r="H5" i="2"/>
  <c r="H26" i="2"/>
  <c r="H46" i="2"/>
  <c r="H36" i="2"/>
  <c r="H33" i="2"/>
  <c r="H25" i="2"/>
  <c r="H20" i="2"/>
  <c r="H18" i="2"/>
  <c r="H16" i="2"/>
  <c r="H14" i="2"/>
  <c r="H12" i="2"/>
  <c r="H10" i="2"/>
  <c r="H8" i="2"/>
  <c r="H6" i="2"/>
  <c r="H30" i="2"/>
  <c r="H22" i="2"/>
  <c r="O10" i="1" l="1"/>
  <c r="J102" i="2"/>
  <c r="J98" i="2"/>
  <c r="J94" i="2"/>
  <c r="J90" i="2"/>
  <c r="J86" i="2"/>
  <c r="J82" i="2"/>
  <c r="J78" i="2"/>
  <c r="J103" i="2"/>
  <c r="J99" i="2"/>
  <c r="J95" i="2"/>
  <c r="J91" i="2"/>
  <c r="J87" i="2"/>
  <c r="J83" i="2"/>
  <c r="J79" i="2"/>
  <c r="J97" i="2"/>
  <c r="J89" i="2"/>
  <c r="J81" i="2"/>
  <c r="J75" i="2"/>
  <c r="J73" i="2"/>
  <c r="J71" i="2"/>
  <c r="J69" i="2"/>
  <c r="J100" i="2"/>
  <c r="J92" i="2"/>
  <c r="J84" i="2"/>
  <c r="J76" i="2"/>
  <c r="J66" i="2"/>
  <c r="J62" i="2"/>
  <c r="J58" i="2"/>
  <c r="J54" i="2"/>
  <c r="J50" i="2"/>
  <c r="J104" i="2"/>
  <c r="L4" i="2" s="1"/>
  <c r="J88" i="2"/>
  <c r="J93" i="2"/>
  <c r="J77" i="2"/>
  <c r="J74" i="2"/>
  <c r="J70" i="2"/>
  <c r="J67" i="2"/>
  <c r="J59" i="2"/>
  <c r="J56" i="2"/>
  <c r="J53" i="2"/>
  <c r="J45" i="2"/>
  <c r="J41" i="2"/>
  <c r="J37" i="2"/>
  <c r="J96" i="2"/>
  <c r="J80" i="2"/>
  <c r="J72" i="2"/>
  <c r="J63" i="2"/>
  <c r="J52" i="2"/>
  <c r="J48" i="2"/>
  <c r="J42" i="2"/>
  <c r="J39" i="2"/>
  <c r="J36" i="2"/>
  <c r="J33" i="2"/>
  <c r="J29" i="2"/>
  <c r="J25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3" i="2"/>
  <c r="J85" i="2"/>
  <c r="J55" i="2"/>
  <c r="J51" i="2"/>
  <c r="J46" i="2"/>
  <c r="J101" i="2"/>
  <c r="J64" i="2"/>
  <c r="J60" i="2"/>
  <c r="J49" i="2"/>
  <c r="J38" i="2"/>
  <c r="J35" i="2"/>
  <c r="J34" i="2"/>
  <c r="J30" i="2"/>
  <c r="J26" i="2"/>
  <c r="J22" i="2"/>
  <c r="J65" i="2"/>
  <c r="J44" i="2"/>
  <c r="J24" i="2"/>
  <c r="J47" i="2"/>
  <c r="J27" i="2"/>
  <c r="J32" i="2"/>
  <c r="J68" i="2"/>
  <c r="J61" i="2"/>
  <c r="J31" i="2"/>
  <c r="J23" i="2"/>
  <c r="J57" i="2"/>
  <c r="J40" i="2"/>
  <c r="J28" i="2"/>
  <c r="P10" i="1" l="1"/>
  <c r="L104" i="2"/>
  <c r="L100" i="2"/>
  <c r="L96" i="2"/>
  <c r="L92" i="2"/>
  <c r="L88" i="2"/>
  <c r="L84" i="2"/>
  <c r="L80" i="2"/>
  <c r="L76" i="2"/>
  <c r="L101" i="2"/>
  <c r="L97" i="2"/>
  <c r="L93" i="2"/>
  <c r="L89" i="2"/>
  <c r="L85" i="2"/>
  <c r="L81" i="2"/>
  <c r="L77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103" i="2"/>
  <c r="L95" i="2"/>
  <c r="L87" i="2"/>
  <c r="L79" i="2"/>
  <c r="L98" i="2"/>
  <c r="L90" i="2"/>
  <c r="L82" i="2"/>
  <c r="L102" i="2"/>
  <c r="L86" i="2"/>
  <c r="L91" i="2"/>
  <c r="L44" i="2"/>
  <c r="L40" i="2"/>
  <c r="L36" i="2"/>
  <c r="L46" i="2"/>
  <c r="L43" i="2"/>
  <c r="L32" i="2"/>
  <c r="L28" i="2"/>
  <c r="L24" i="2"/>
  <c r="L99" i="2"/>
  <c r="L47" i="2"/>
  <c r="L83" i="2"/>
  <c r="L78" i="2"/>
  <c r="L45" i="2"/>
  <c r="L42" i="2"/>
  <c r="L39" i="2"/>
  <c r="L33" i="2"/>
  <c r="L29" i="2"/>
  <c r="L25" i="2"/>
  <c r="L21" i="2"/>
  <c r="L37" i="2"/>
  <c r="L31" i="2"/>
  <c r="L41" i="2"/>
  <c r="L35" i="2"/>
  <c r="L34" i="2"/>
  <c r="L26" i="2"/>
  <c r="L20" i="2"/>
  <c r="L18" i="2"/>
  <c r="L16" i="2"/>
  <c r="L14" i="2"/>
  <c r="L12" i="2"/>
  <c r="L10" i="2"/>
  <c r="L8" i="2"/>
  <c r="L6" i="2"/>
  <c r="L23" i="2"/>
  <c r="L38" i="2"/>
  <c r="L30" i="2"/>
  <c r="L22" i="2"/>
  <c r="L19" i="2"/>
  <c r="L17" i="2"/>
  <c r="L15" i="2"/>
  <c r="L13" i="2"/>
  <c r="L11" i="2"/>
  <c r="L9" i="2"/>
  <c r="L7" i="2"/>
  <c r="L5" i="2"/>
  <c r="L94" i="2"/>
  <c r="L27" i="2"/>
  <c r="Q10" i="1" l="1"/>
</calcChain>
</file>

<file path=xl/sharedStrings.xml><?xml version="1.0" encoding="utf-8"?>
<sst xmlns="http://schemas.openxmlformats.org/spreadsheetml/2006/main" count="55" uniqueCount="40">
  <si>
    <t>Largeur  :</t>
  </si>
  <si>
    <t>m</t>
  </si>
  <si>
    <t xml:space="preserve">Longueur : </t>
  </si>
  <si>
    <t>Hauteur :</t>
  </si>
  <si>
    <t>m3/h</t>
  </si>
  <si>
    <t xml:space="preserve">Volume : </t>
  </si>
  <si>
    <t>m3</t>
  </si>
  <si>
    <t xml:space="preserve">Temps </t>
  </si>
  <si>
    <t>Concentration initiale :</t>
  </si>
  <si>
    <t>F/litre</t>
  </si>
  <si>
    <t>Concentration</t>
  </si>
  <si>
    <t>min.</t>
  </si>
  <si>
    <t>Zone</t>
  </si>
  <si>
    <t>Sas 1</t>
  </si>
  <si>
    <t>Sas 2</t>
  </si>
  <si>
    <t>Sas 3</t>
  </si>
  <si>
    <t>Sas 4</t>
  </si>
  <si>
    <t>Sas 5</t>
  </si>
  <si>
    <t>SAS :</t>
  </si>
  <si>
    <t>Air entrées :</t>
  </si>
  <si>
    <t>Air entrée :</t>
  </si>
  <si>
    <t>1/h</t>
  </si>
  <si>
    <t>t :</t>
  </si>
  <si>
    <t>sas 1</t>
  </si>
  <si>
    <t>sas 2</t>
  </si>
  <si>
    <t>sas 3</t>
  </si>
  <si>
    <t xml:space="preserve">sas 4 </t>
  </si>
  <si>
    <t>sas 5</t>
  </si>
  <si>
    <t>ZONE :</t>
  </si>
  <si>
    <t>Temps sas 1</t>
  </si>
  <si>
    <t>Temps sas 2</t>
  </si>
  <si>
    <t>Temps sas 3</t>
  </si>
  <si>
    <t>Temps sas 4</t>
  </si>
  <si>
    <t>Temps sas 5</t>
  </si>
  <si>
    <t>Total ( min.)</t>
  </si>
  <si>
    <t>t vidange :</t>
  </si>
  <si>
    <t>Conc. moyenne :</t>
  </si>
  <si>
    <t>Durée par sas (min.)</t>
  </si>
  <si>
    <t>Concentration dans les sas de l'unité de décontamination</t>
  </si>
  <si>
    <t>Concentration dans la zone (en Fibres/litre)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</si>
</sst>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5"/>
      <name val="Symbol"/>
      <family val="1"/>
      <charset val="2"/>
    </font>
    <font>
      <b/>
      <i/>
      <sz val="11"/>
      <color theme="6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1"/>
      <color theme="6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2" fontId="0" fillId="0" borderId="0" xfId="0" applyNumberFormat="1"/>
    <xf numFmtId="0" fontId="0" fillId="0" borderId="0" xfId="0" applyBorder="1"/>
    <xf numFmtId="2" fontId="0" fillId="0" borderId="0" xfId="0" applyNumberForma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0" fillId="0" borderId="5" xfId="0" applyBorder="1"/>
    <xf numFmtId="0" fontId="3" fillId="0" borderId="4" xfId="0" applyFont="1" applyBorder="1"/>
    <xf numFmtId="0" fontId="0" fillId="0" borderId="8" xfId="0" applyBorder="1"/>
    <xf numFmtId="2" fontId="0" fillId="0" borderId="7" xfId="0" applyNumberFormat="1" applyBorder="1"/>
    <xf numFmtId="0" fontId="0" fillId="0" borderId="10" xfId="0" applyBorder="1"/>
    <xf numFmtId="0" fontId="0" fillId="0" borderId="11" xfId="0" applyBorder="1"/>
    <xf numFmtId="0" fontId="1" fillId="0" borderId="9" xfId="0" applyFont="1" applyBorder="1"/>
    <xf numFmtId="0" fontId="4" fillId="0" borderId="9" xfId="0" applyFont="1" applyBorder="1"/>
    <xf numFmtId="0" fontId="2" fillId="0" borderId="1" xfId="0" applyFont="1" applyBorder="1"/>
    <xf numFmtId="0" fontId="5" fillId="0" borderId="6" xfId="0" applyFont="1" applyBorder="1"/>
    <xf numFmtId="0" fontId="6" fillId="0" borderId="4" xfId="0" applyFont="1" applyBorder="1"/>
    <xf numFmtId="0" fontId="8" fillId="0" borderId="6" xfId="0" applyFont="1" applyBorder="1"/>
    <xf numFmtId="0" fontId="0" fillId="0" borderId="4" xfId="0" applyBorder="1"/>
    <xf numFmtId="0" fontId="7" fillId="0" borderId="0" xfId="0" applyFont="1" applyBorder="1" applyAlignment="1">
      <alignment horizontal="center"/>
    </xf>
    <xf numFmtId="0" fontId="0" fillId="0" borderId="7" xfId="0" applyBorder="1"/>
    <xf numFmtId="0" fontId="4" fillId="0" borderId="10" xfId="0" applyFont="1" applyBorder="1"/>
    <xf numFmtId="0" fontId="2" fillId="0" borderId="0" xfId="0" applyFont="1" applyBorder="1"/>
    <xf numFmtId="0" fontId="6" fillId="0" borderId="0" xfId="0" applyFont="1" applyBorder="1"/>
    <xf numFmtId="0" fontId="3" fillId="0" borderId="0" xfId="0" applyFont="1" applyBorder="1"/>
    <xf numFmtId="0" fontId="8" fillId="0" borderId="7" xfId="0" applyFont="1" applyBorder="1"/>
    <xf numFmtId="0" fontId="5" fillId="0" borderId="7" xfId="0" applyFont="1" applyBorder="1"/>
    <xf numFmtId="0" fontId="0" fillId="0" borderId="9" xfId="0" applyBorder="1"/>
    <xf numFmtId="0" fontId="7" fillId="0" borderId="1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10" xfId="0" applyFont="1" applyBorder="1"/>
    <xf numFmtId="0" fontId="12" fillId="0" borderId="0" xfId="0" applyFont="1" applyBorder="1"/>
    <xf numFmtId="2" fontId="12" fillId="0" borderId="0" xfId="0" applyNumberFormat="1" applyFont="1" applyBorder="1"/>
    <xf numFmtId="0" fontId="12" fillId="0" borderId="2" xfId="0" applyFont="1" applyBorder="1"/>
    <xf numFmtId="1" fontId="10" fillId="2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1"/>
          <c:order val="0"/>
          <c:tx>
            <c:v>sas 1</c:v>
          </c:tx>
          <c:marker>
            <c:symbol val="none"/>
          </c:marker>
          <c:xVal>
            <c:numRef>
              <c:f>Feuil2!$C$4:$C$104</c:f>
              <c:numCache>
                <c:formatCode>0.00</c:formatCode>
                <c:ptCount val="101"/>
                <c:pt idx="0" formatCode="General">
                  <c:v>0</c:v>
                </c:pt>
                <c:pt idx="1">
                  <c:v>2.5000000000000001E-3</c:v>
                </c:pt>
                <c:pt idx="2">
                  <c:v>5.0000000000000001E-3</c:v>
                </c:pt>
                <c:pt idx="3">
                  <c:v>7.4999999999999997E-3</c:v>
                </c:pt>
                <c:pt idx="4">
                  <c:v>0.01</c:v>
                </c:pt>
                <c:pt idx="5">
                  <c:v>1.2500000000000001E-2</c:v>
                </c:pt>
                <c:pt idx="6">
                  <c:v>1.5000000000000001E-2</c:v>
                </c:pt>
                <c:pt idx="7">
                  <c:v>1.7500000000000002E-2</c:v>
                </c:pt>
                <c:pt idx="8">
                  <c:v>0.02</c:v>
                </c:pt>
                <c:pt idx="9">
                  <c:v>2.2499999999999999E-2</c:v>
                </c:pt>
                <c:pt idx="10">
                  <c:v>2.4999999999999998E-2</c:v>
                </c:pt>
                <c:pt idx="11">
                  <c:v>2.7499999999999997E-2</c:v>
                </c:pt>
                <c:pt idx="12">
                  <c:v>2.9999999999999995E-2</c:v>
                </c:pt>
                <c:pt idx="13">
                  <c:v>3.2499999999999994E-2</c:v>
                </c:pt>
                <c:pt idx="14">
                  <c:v>3.4999999999999996E-2</c:v>
                </c:pt>
                <c:pt idx="15">
                  <c:v>3.7499999999999999E-2</c:v>
                </c:pt>
                <c:pt idx="16">
                  <c:v>0.04</c:v>
                </c:pt>
                <c:pt idx="17">
                  <c:v>4.2500000000000003E-2</c:v>
                </c:pt>
                <c:pt idx="18">
                  <c:v>4.5000000000000005E-2</c:v>
                </c:pt>
                <c:pt idx="19">
                  <c:v>4.7500000000000007E-2</c:v>
                </c:pt>
                <c:pt idx="20">
                  <c:v>5.000000000000001E-2</c:v>
                </c:pt>
                <c:pt idx="21">
                  <c:v>5.2500000000000012E-2</c:v>
                </c:pt>
                <c:pt idx="22">
                  <c:v>5.5000000000000014E-2</c:v>
                </c:pt>
                <c:pt idx="23">
                  <c:v>5.7500000000000016E-2</c:v>
                </c:pt>
                <c:pt idx="24">
                  <c:v>6.0000000000000019E-2</c:v>
                </c:pt>
                <c:pt idx="25">
                  <c:v>6.2500000000000014E-2</c:v>
                </c:pt>
                <c:pt idx="26">
                  <c:v>6.5000000000000016E-2</c:v>
                </c:pt>
                <c:pt idx="27">
                  <c:v>6.7500000000000018E-2</c:v>
                </c:pt>
                <c:pt idx="28">
                  <c:v>7.0000000000000021E-2</c:v>
                </c:pt>
                <c:pt idx="29">
                  <c:v>7.2500000000000023E-2</c:v>
                </c:pt>
                <c:pt idx="30">
                  <c:v>7.5000000000000025E-2</c:v>
                </c:pt>
                <c:pt idx="31">
                  <c:v>7.7500000000000027E-2</c:v>
                </c:pt>
                <c:pt idx="32">
                  <c:v>8.0000000000000029E-2</c:v>
                </c:pt>
                <c:pt idx="33">
                  <c:v>8.2500000000000032E-2</c:v>
                </c:pt>
                <c:pt idx="34">
                  <c:v>8.5000000000000034E-2</c:v>
                </c:pt>
                <c:pt idx="35">
                  <c:v>8.7500000000000036E-2</c:v>
                </c:pt>
                <c:pt idx="36">
                  <c:v>9.0000000000000038E-2</c:v>
                </c:pt>
                <c:pt idx="37">
                  <c:v>9.2500000000000041E-2</c:v>
                </c:pt>
                <c:pt idx="38">
                  <c:v>9.5000000000000043E-2</c:v>
                </c:pt>
                <c:pt idx="39">
                  <c:v>9.7500000000000045E-2</c:v>
                </c:pt>
                <c:pt idx="40">
                  <c:v>0.10000000000000005</c:v>
                </c:pt>
                <c:pt idx="41">
                  <c:v>0.10250000000000005</c:v>
                </c:pt>
                <c:pt idx="42">
                  <c:v>0.10500000000000005</c:v>
                </c:pt>
                <c:pt idx="43">
                  <c:v>0.10750000000000005</c:v>
                </c:pt>
                <c:pt idx="44">
                  <c:v>0.11000000000000006</c:v>
                </c:pt>
                <c:pt idx="45">
                  <c:v>0.11250000000000006</c:v>
                </c:pt>
                <c:pt idx="46">
                  <c:v>0.11500000000000006</c:v>
                </c:pt>
                <c:pt idx="47">
                  <c:v>0.11750000000000006</c:v>
                </c:pt>
                <c:pt idx="48">
                  <c:v>0.12000000000000006</c:v>
                </c:pt>
                <c:pt idx="49">
                  <c:v>0.12250000000000007</c:v>
                </c:pt>
                <c:pt idx="50">
                  <c:v>0.12500000000000006</c:v>
                </c:pt>
                <c:pt idx="51">
                  <c:v>0.12750000000000006</c:v>
                </c:pt>
                <c:pt idx="52">
                  <c:v>0.13000000000000006</c:v>
                </c:pt>
                <c:pt idx="53">
                  <c:v>0.13250000000000006</c:v>
                </c:pt>
                <c:pt idx="54">
                  <c:v>0.13500000000000006</c:v>
                </c:pt>
                <c:pt idx="55">
                  <c:v>0.13750000000000007</c:v>
                </c:pt>
                <c:pt idx="56">
                  <c:v>0.14000000000000007</c:v>
                </c:pt>
                <c:pt idx="57">
                  <c:v>0.14250000000000007</c:v>
                </c:pt>
                <c:pt idx="58">
                  <c:v>0.14500000000000007</c:v>
                </c:pt>
                <c:pt idx="59">
                  <c:v>0.14750000000000008</c:v>
                </c:pt>
                <c:pt idx="60">
                  <c:v>0.15000000000000008</c:v>
                </c:pt>
                <c:pt idx="61">
                  <c:v>0.15250000000000008</c:v>
                </c:pt>
                <c:pt idx="62">
                  <c:v>0.15500000000000008</c:v>
                </c:pt>
                <c:pt idx="63">
                  <c:v>0.15750000000000008</c:v>
                </c:pt>
                <c:pt idx="64">
                  <c:v>0.16000000000000009</c:v>
                </c:pt>
                <c:pt idx="65">
                  <c:v>0.16250000000000009</c:v>
                </c:pt>
                <c:pt idx="66">
                  <c:v>0.16500000000000009</c:v>
                </c:pt>
                <c:pt idx="67">
                  <c:v>0.16750000000000009</c:v>
                </c:pt>
                <c:pt idx="68">
                  <c:v>0.1700000000000001</c:v>
                </c:pt>
                <c:pt idx="69">
                  <c:v>0.1725000000000001</c:v>
                </c:pt>
                <c:pt idx="70">
                  <c:v>0.1750000000000001</c:v>
                </c:pt>
                <c:pt idx="71">
                  <c:v>0.1775000000000001</c:v>
                </c:pt>
                <c:pt idx="72">
                  <c:v>0.1800000000000001</c:v>
                </c:pt>
                <c:pt idx="73">
                  <c:v>0.18250000000000011</c:v>
                </c:pt>
                <c:pt idx="74">
                  <c:v>0.18500000000000011</c:v>
                </c:pt>
                <c:pt idx="75">
                  <c:v>0.18750000000000011</c:v>
                </c:pt>
                <c:pt idx="76">
                  <c:v>0.19000000000000011</c:v>
                </c:pt>
                <c:pt idx="77">
                  <c:v>0.19250000000000012</c:v>
                </c:pt>
                <c:pt idx="78">
                  <c:v>0.19500000000000012</c:v>
                </c:pt>
                <c:pt idx="79">
                  <c:v>0.19750000000000012</c:v>
                </c:pt>
                <c:pt idx="80">
                  <c:v>0.20000000000000012</c:v>
                </c:pt>
                <c:pt idx="81">
                  <c:v>0.20250000000000012</c:v>
                </c:pt>
                <c:pt idx="82">
                  <c:v>0.20500000000000013</c:v>
                </c:pt>
                <c:pt idx="83">
                  <c:v>0.20750000000000013</c:v>
                </c:pt>
                <c:pt idx="84">
                  <c:v>0.21000000000000013</c:v>
                </c:pt>
                <c:pt idx="85">
                  <c:v>0.21250000000000013</c:v>
                </c:pt>
                <c:pt idx="86">
                  <c:v>0.21500000000000014</c:v>
                </c:pt>
                <c:pt idx="87">
                  <c:v>0.21750000000000014</c:v>
                </c:pt>
                <c:pt idx="88">
                  <c:v>0.22000000000000014</c:v>
                </c:pt>
                <c:pt idx="89">
                  <c:v>0.22250000000000014</c:v>
                </c:pt>
                <c:pt idx="90">
                  <c:v>0.22500000000000014</c:v>
                </c:pt>
                <c:pt idx="91">
                  <c:v>0.22750000000000015</c:v>
                </c:pt>
                <c:pt idx="92">
                  <c:v>0.23000000000000015</c:v>
                </c:pt>
                <c:pt idx="93">
                  <c:v>0.23250000000000015</c:v>
                </c:pt>
                <c:pt idx="94">
                  <c:v>0.23500000000000015</c:v>
                </c:pt>
                <c:pt idx="95">
                  <c:v>0.23750000000000016</c:v>
                </c:pt>
                <c:pt idx="96">
                  <c:v>0.24000000000000016</c:v>
                </c:pt>
                <c:pt idx="97">
                  <c:v>0.24250000000000016</c:v>
                </c:pt>
                <c:pt idx="98">
                  <c:v>0.24500000000000016</c:v>
                </c:pt>
                <c:pt idx="99">
                  <c:v>0.24750000000000016</c:v>
                </c:pt>
                <c:pt idx="100">
                  <c:v>0.25000000000000017</c:v>
                </c:pt>
              </c:numCache>
            </c:numRef>
          </c:xVal>
          <c:yVal>
            <c:numRef>
              <c:f>Feuil2!$D$4:$D$104</c:f>
              <c:numCache>
                <c:formatCode>0.00</c:formatCode>
                <c:ptCount val="101"/>
                <c:pt idx="0">
                  <c:v>25000</c:v>
                </c:pt>
                <c:pt idx="1">
                  <c:v>24875.311979817059</c:v>
                </c:pt>
                <c:pt idx="2">
                  <c:v>24751.245843729204</c:v>
                </c:pt>
                <c:pt idx="3">
                  <c:v>24627.798490076566</c:v>
                </c:pt>
                <c:pt idx="4">
                  <c:v>24504.966832668881</c:v>
                </c:pt>
                <c:pt idx="5">
                  <c:v>24382.747800708315</c:v>
                </c:pt>
                <c:pt idx="6">
                  <c:v>24261.138338712703</c:v>
                </c:pt>
                <c:pt idx="7">
                  <c:v>24140.13540643916</c:v>
                </c:pt>
                <c:pt idx="8">
                  <c:v>24019.735978808079</c:v>
                </c:pt>
                <c:pt idx="9">
                  <c:v>23899.937045827501</c:v>
                </c:pt>
                <c:pt idx="10">
                  <c:v>23780.735612517852</c:v>
                </c:pt>
                <c:pt idx="11">
                  <c:v>23662.128698837099</c:v>
                </c:pt>
                <c:pt idx="12">
                  <c:v>23544.113339606218</c:v>
                </c:pt>
                <c:pt idx="13">
                  <c:v>23426.686584435087</c:v>
                </c:pt>
                <c:pt idx="14">
                  <c:v>23309.845497648708</c:v>
                </c:pt>
                <c:pt idx="15">
                  <c:v>23193.587158213821</c:v>
                </c:pt>
                <c:pt idx="16">
                  <c:v>23077.908659665893</c:v>
                </c:pt>
                <c:pt idx="17">
                  <c:v>22962.807110036436</c:v>
                </c:pt>
                <c:pt idx="18">
                  <c:v>22848.279631780704</c:v>
                </c:pt>
                <c:pt idx="19">
                  <c:v>22734.323361705785</c:v>
                </c:pt>
                <c:pt idx="20">
                  <c:v>22620.935450898989</c:v>
                </c:pt>
                <c:pt idx="21">
                  <c:v>22508.113064656642</c:v>
                </c:pt>
                <c:pt idx="22">
                  <c:v>22395.853382413206</c:v>
                </c:pt>
                <c:pt idx="23">
                  <c:v>22284.153597670782</c:v>
                </c:pt>
                <c:pt idx="24">
                  <c:v>22173.010917928936</c:v>
                </c:pt>
                <c:pt idx="25">
                  <c:v>22062.422564614884</c:v>
                </c:pt>
                <c:pt idx="26">
                  <c:v>21952.385773014033</c:v>
                </c:pt>
                <c:pt idx="27">
                  <c:v>21842.89779220086</c:v>
                </c:pt>
                <c:pt idx="28">
                  <c:v>21733.955884970143</c:v>
                </c:pt>
                <c:pt idx="29">
                  <c:v>21625.557327768533</c:v>
                </c:pt>
                <c:pt idx="30">
                  <c:v>21517.699410626446</c:v>
                </c:pt>
                <c:pt idx="31">
                  <c:v>21410.379437090338</c:v>
                </c:pt>
                <c:pt idx="32">
                  <c:v>21303.594724155282</c:v>
                </c:pt>
                <c:pt idx="33">
                  <c:v>21197.342602197892</c:v>
                </c:pt>
                <c:pt idx="34">
                  <c:v>21091.62041490959</c:v>
                </c:pt>
                <c:pt idx="35">
                  <c:v>20986.425519230183</c:v>
                </c:pt>
                <c:pt idx="36">
                  <c:v>20881.755285281801</c:v>
                </c:pt>
                <c:pt idx="37">
                  <c:v>20777.607096303142</c:v>
                </c:pt>
                <c:pt idx="38">
                  <c:v>20673.978348584056</c:v>
                </c:pt>
                <c:pt idx="39">
                  <c:v>20570.866451400456</c:v>
                </c:pt>
                <c:pt idx="40">
                  <c:v>20468.268826949545</c:v>
                </c:pt>
                <c:pt idx="41">
                  <c:v>20366.182910285359</c:v>
                </c:pt>
                <c:pt idx="42">
                  <c:v>20264.606149254676</c:v>
                </c:pt>
                <c:pt idx="43">
                  <c:v>20163.536004433168</c:v>
                </c:pt>
                <c:pt idx="44">
                  <c:v>20062.969949061961</c:v>
                </c:pt>
                <c:pt idx="45">
                  <c:v>19962.905468984423</c:v>
                </c:pt>
                <c:pt idx="46">
                  <c:v>19863.340062583349</c:v>
                </c:pt>
                <c:pt idx="47">
                  <c:v>19764.271240718386</c:v>
                </c:pt>
                <c:pt idx="48">
                  <c:v>19665.696526663833</c:v>
                </c:pt>
                <c:pt idx="49">
                  <c:v>19567.6134560467</c:v>
                </c:pt>
                <c:pt idx="50">
                  <c:v>19470.019576785118</c:v>
                </c:pt>
                <c:pt idx="51">
                  <c:v>19372.912449027022</c:v>
                </c:pt>
                <c:pt idx="52">
                  <c:v>19276.289645089153</c:v>
                </c:pt>
                <c:pt idx="53">
                  <c:v>19180.14874939639</c:v>
                </c:pt>
                <c:pt idx="54">
                  <c:v>19084.487358421327</c:v>
                </c:pt>
                <c:pt idx="55">
                  <c:v>18989.30308062421</c:v>
                </c:pt>
                <c:pt idx="56">
                  <c:v>18894.593536393135</c:v>
                </c:pt>
                <c:pt idx="57">
                  <c:v>18800.356357984561</c:v>
                </c:pt>
                <c:pt idx="58">
                  <c:v>18706.589189464128</c:v>
                </c:pt>
                <c:pt idx="59">
                  <c:v>18613.289686647731</c:v>
                </c:pt>
                <c:pt idx="60">
                  <c:v>18520.455517042945</c:v>
                </c:pt>
                <c:pt idx="61">
                  <c:v>18428.08435979069</c:v>
                </c:pt>
                <c:pt idx="62">
                  <c:v>18336.173905607229</c:v>
                </c:pt>
                <c:pt idx="63">
                  <c:v>18244.721856726417</c:v>
                </c:pt>
                <c:pt idx="64">
                  <c:v>18153.725926842271</c:v>
                </c:pt>
                <c:pt idx="65">
                  <c:v>18063.183841051803</c:v>
                </c:pt>
                <c:pt idx="66">
                  <c:v>17973.093335798152</c:v>
                </c:pt>
                <c:pt idx="67">
                  <c:v>17883.452158813994</c:v>
                </c:pt>
                <c:pt idx="68">
                  <c:v>17794.258069065239</c:v>
                </c:pt>
                <c:pt idx="69">
                  <c:v>17705.508836694997</c:v>
                </c:pt>
                <c:pt idx="70">
                  <c:v>17617.202242967833</c:v>
                </c:pt>
                <c:pt idx="71">
                  <c:v>17529.336080214307</c:v>
                </c:pt>
                <c:pt idx="72">
                  <c:v>17441.908151775773</c:v>
                </c:pt>
                <c:pt idx="73">
                  <c:v>17354.916271949467</c:v>
                </c:pt>
                <c:pt idx="74">
                  <c:v>17268.358265933861</c:v>
                </c:pt>
                <c:pt idx="75">
                  <c:v>17182.231969774301</c:v>
                </c:pt>
                <c:pt idx="76">
                  <c:v>17096.535230308891</c:v>
                </c:pt>
                <c:pt idx="77">
                  <c:v>17011.265905114687</c:v>
                </c:pt>
                <c:pt idx="78">
                  <c:v>16926.421862454114</c:v>
                </c:pt>
                <c:pt idx="79">
                  <c:v>16842.000981221685</c:v>
                </c:pt>
                <c:pt idx="80">
                  <c:v>16758.001150890977</c:v>
                </c:pt>
                <c:pt idx="81">
                  <c:v>16674.420271461855</c:v>
                </c:pt>
                <c:pt idx="82">
                  <c:v>16591.256253407981</c:v>
                </c:pt>
                <c:pt idx="83">
                  <c:v>16508.507017624568</c:v>
                </c:pt>
                <c:pt idx="84">
                  <c:v>16426.170495376417</c:v>
                </c:pt>
                <c:pt idx="85">
                  <c:v>16344.244628246177</c:v>
                </c:pt>
                <c:pt idx="86">
                  <c:v>16262.727368082911</c:v>
                </c:pt>
                <c:pt idx="87">
                  <c:v>16181.61667695086</c:v>
                </c:pt>
                <c:pt idx="88">
                  <c:v>16100.910527078529</c:v>
                </c:pt>
                <c:pt idx="89">
                  <c:v>16020.606900807965</c:v>
                </c:pt>
                <c:pt idx="90">
                  <c:v>15940.703790544329</c:v>
                </c:pt>
                <c:pt idx="91">
                  <c:v>15861.199198705701</c:v>
                </c:pt>
                <c:pt idx="92">
                  <c:v>15782.091137673144</c:v>
                </c:pt>
                <c:pt idx="93">
                  <c:v>15703.377629741017</c:v>
                </c:pt>
                <c:pt idx="94">
                  <c:v>15625.056707067513</c:v>
                </c:pt>
                <c:pt idx="95">
                  <c:v>15547.126411625497</c:v>
                </c:pt>
                <c:pt idx="96">
                  <c:v>15469.584795153516</c:v>
                </c:pt>
                <c:pt idx="97">
                  <c:v>15392.429919107122</c:v>
                </c:pt>
                <c:pt idx="98">
                  <c:v>15315.659854610398</c:v>
                </c:pt>
                <c:pt idx="99">
                  <c:v>15239.272682407729</c:v>
                </c:pt>
                <c:pt idx="100">
                  <c:v>15163.26649281583</c:v>
                </c:pt>
              </c:numCache>
            </c:numRef>
          </c:yVal>
          <c:smooth val="1"/>
        </c:ser>
        <c:ser>
          <c:idx val="2"/>
          <c:order val="1"/>
          <c:tx>
            <c:v>sas 2</c:v>
          </c:tx>
          <c:marker>
            <c:symbol val="none"/>
          </c:marker>
          <c:xVal>
            <c:numRef>
              <c:f>Feuil2!$E$4:$E$104</c:f>
              <c:numCache>
                <c:formatCode>0.00</c:formatCode>
                <c:ptCount val="101"/>
                <c:pt idx="0">
                  <c:v>0.25000000000000017</c:v>
                </c:pt>
                <c:pt idx="1">
                  <c:v>0.25250000000000017</c:v>
                </c:pt>
                <c:pt idx="2">
                  <c:v>0.25500000000000017</c:v>
                </c:pt>
                <c:pt idx="3">
                  <c:v>0.25750000000000017</c:v>
                </c:pt>
                <c:pt idx="4">
                  <c:v>0.26000000000000018</c:v>
                </c:pt>
                <c:pt idx="5">
                  <c:v>0.26250000000000018</c:v>
                </c:pt>
                <c:pt idx="6">
                  <c:v>0.26500000000000018</c:v>
                </c:pt>
                <c:pt idx="7">
                  <c:v>0.26750000000000018</c:v>
                </c:pt>
                <c:pt idx="8">
                  <c:v>0.27000000000000018</c:v>
                </c:pt>
                <c:pt idx="9">
                  <c:v>0.27250000000000019</c:v>
                </c:pt>
                <c:pt idx="10">
                  <c:v>0.27500000000000019</c:v>
                </c:pt>
                <c:pt idx="11">
                  <c:v>0.27750000000000019</c:v>
                </c:pt>
                <c:pt idx="12">
                  <c:v>0.28000000000000019</c:v>
                </c:pt>
                <c:pt idx="13">
                  <c:v>0.2825000000000002</c:v>
                </c:pt>
                <c:pt idx="14">
                  <c:v>0.2850000000000002</c:v>
                </c:pt>
                <c:pt idx="15">
                  <c:v>0.2875000000000002</c:v>
                </c:pt>
                <c:pt idx="16">
                  <c:v>0.2900000000000002</c:v>
                </c:pt>
                <c:pt idx="17">
                  <c:v>0.2925000000000002</c:v>
                </c:pt>
                <c:pt idx="18">
                  <c:v>0.29500000000000021</c:v>
                </c:pt>
                <c:pt idx="19">
                  <c:v>0.29750000000000021</c:v>
                </c:pt>
                <c:pt idx="20">
                  <c:v>0.30000000000000021</c:v>
                </c:pt>
                <c:pt idx="21">
                  <c:v>0.30250000000000021</c:v>
                </c:pt>
                <c:pt idx="22">
                  <c:v>0.30500000000000022</c:v>
                </c:pt>
                <c:pt idx="23">
                  <c:v>0.30750000000000022</c:v>
                </c:pt>
                <c:pt idx="24">
                  <c:v>0.31000000000000022</c:v>
                </c:pt>
                <c:pt idx="25">
                  <c:v>0.31250000000000022</c:v>
                </c:pt>
                <c:pt idx="26">
                  <c:v>0.31500000000000022</c:v>
                </c:pt>
                <c:pt idx="27">
                  <c:v>0.31750000000000023</c:v>
                </c:pt>
                <c:pt idx="28">
                  <c:v>0.32000000000000023</c:v>
                </c:pt>
                <c:pt idx="29">
                  <c:v>0.32250000000000023</c:v>
                </c:pt>
                <c:pt idx="30">
                  <c:v>0.32500000000000023</c:v>
                </c:pt>
                <c:pt idx="31">
                  <c:v>0.32750000000000024</c:v>
                </c:pt>
                <c:pt idx="32">
                  <c:v>0.33000000000000024</c:v>
                </c:pt>
                <c:pt idx="33">
                  <c:v>0.33250000000000024</c:v>
                </c:pt>
                <c:pt idx="34">
                  <c:v>0.33500000000000024</c:v>
                </c:pt>
                <c:pt idx="35">
                  <c:v>0.33750000000000024</c:v>
                </c:pt>
                <c:pt idx="36">
                  <c:v>0.34000000000000025</c:v>
                </c:pt>
                <c:pt idx="37">
                  <c:v>0.34250000000000025</c:v>
                </c:pt>
                <c:pt idx="38">
                  <c:v>0.34500000000000025</c:v>
                </c:pt>
                <c:pt idx="39">
                  <c:v>0.34750000000000025</c:v>
                </c:pt>
                <c:pt idx="40">
                  <c:v>0.35000000000000026</c:v>
                </c:pt>
                <c:pt idx="41">
                  <c:v>0.35250000000000026</c:v>
                </c:pt>
                <c:pt idx="42">
                  <c:v>0.35500000000000026</c:v>
                </c:pt>
                <c:pt idx="43">
                  <c:v>0.35750000000000026</c:v>
                </c:pt>
                <c:pt idx="44">
                  <c:v>0.36000000000000026</c:v>
                </c:pt>
                <c:pt idx="45">
                  <c:v>0.36250000000000027</c:v>
                </c:pt>
                <c:pt idx="46">
                  <c:v>0.36500000000000027</c:v>
                </c:pt>
                <c:pt idx="47">
                  <c:v>0.36750000000000027</c:v>
                </c:pt>
                <c:pt idx="48">
                  <c:v>0.37000000000000027</c:v>
                </c:pt>
                <c:pt idx="49">
                  <c:v>0.37250000000000028</c:v>
                </c:pt>
                <c:pt idx="50">
                  <c:v>0.37500000000000028</c:v>
                </c:pt>
                <c:pt idx="51">
                  <c:v>0.37750000000000028</c:v>
                </c:pt>
                <c:pt idx="52">
                  <c:v>0.38000000000000028</c:v>
                </c:pt>
                <c:pt idx="53">
                  <c:v>0.38250000000000028</c:v>
                </c:pt>
                <c:pt idx="54">
                  <c:v>0.38500000000000029</c:v>
                </c:pt>
                <c:pt idx="55">
                  <c:v>0.38750000000000029</c:v>
                </c:pt>
                <c:pt idx="56">
                  <c:v>0.39000000000000029</c:v>
                </c:pt>
                <c:pt idx="57">
                  <c:v>0.39250000000000029</c:v>
                </c:pt>
                <c:pt idx="58">
                  <c:v>0.3950000000000003</c:v>
                </c:pt>
                <c:pt idx="59">
                  <c:v>0.3975000000000003</c:v>
                </c:pt>
                <c:pt idx="60">
                  <c:v>0.4000000000000003</c:v>
                </c:pt>
                <c:pt idx="61">
                  <c:v>0.4025000000000003</c:v>
                </c:pt>
                <c:pt idx="62">
                  <c:v>0.4050000000000003</c:v>
                </c:pt>
                <c:pt idx="63">
                  <c:v>0.40750000000000031</c:v>
                </c:pt>
                <c:pt idx="64">
                  <c:v>0.41000000000000031</c:v>
                </c:pt>
                <c:pt idx="65">
                  <c:v>0.41250000000000031</c:v>
                </c:pt>
                <c:pt idx="66">
                  <c:v>0.41500000000000031</c:v>
                </c:pt>
                <c:pt idx="67">
                  <c:v>0.41750000000000032</c:v>
                </c:pt>
                <c:pt idx="68">
                  <c:v>0.42000000000000032</c:v>
                </c:pt>
                <c:pt idx="69">
                  <c:v>0.42250000000000032</c:v>
                </c:pt>
                <c:pt idx="70">
                  <c:v>0.42500000000000032</c:v>
                </c:pt>
                <c:pt idx="71">
                  <c:v>0.42750000000000032</c:v>
                </c:pt>
                <c:pt idx="72">
                  <c:v>0.43000000000000033</c:v>
                </c:pt>
                <c:pt idx="73">
                  <c:v>0.43250000000000033</c:v>
                </c:pt>
                <c:pt idx="74">
                  <c:v>0.43500000000000033</c:v>
                </c:pt>
                <c:pt idx="75">
                  <c:v>0.43750000000000033</c:v>
                </c:pt>
                <c:pt idx="76">
                  <c:v>0.44000000000000034</c:v>
                </c:pt>
                <c:pt idx="77">
                  <c:v>0.44250000000000034</c:v>
                </c:pt>
                <c:pt idx="78">
                  <c:v>0.44500000000000034</c:v>
                </c:pt>
                <c:pt idx="79">
                  <c:v>0.44750000000000034</c:v>
                </c:pt>
                <c:pt idx="80">
                  <c:v>0.45000000000000034</c:v>
                </c:pt>
                <c:pt idx="81">
                  <c:v>0.45250000000000035</c:v>
                </c:pt>
                <c:pt idx="82">
                  <c:v>0.45500000000000035</c:v>
                </c:pt>
                <c:pt idx="83">
                  <c:v>0.45750000000000035</c:v>
                </c:pt>
                <c:pt idx="84">
                  <c:v>0.46000000000000035</c:v>
                </c:pt>
                <c:pt idx="85">
                  <c:v>0.46250000000000036</c:v>
                </c:pt>
                <c:pt idx="86">
                  <c:v>0.46500000000000036</c:v>
                </c:pt>
                <c:pt idx="87">
                  <c:v>0.46750000000000036</c:v>
                </c:pt>
                <c:pt idx="88">
                  <c:v>0.47000000000000036</c:v>
                </c:pt>
                <c:pt idx="89">
                  <c:v>0.47250000000000036</c:v>
                </c:pt>
                <c:pt idx="90">
                  <c:v>0.47500000000000037</c:v>
                </c:pt>
                <c:pt idx="91">
                  <c:v>0.47750000000000037</c:v>
                </c:pt>
                <c:pt idx="92">
                  <c:v>0.48000000000000037</c:v>
                </c:pt>
                <c:pt idx="93">
                  <c:v>0.48250000000000037</c:v>
                </c:pt>
                <c:pt idx="94">
                  <c:v>0.48500000000000038</c:v>
                </c:pt>
                <c:pt idx="95">
                  <c:v>0.48750000000000038</c:v>
                </c:pt>
                <c:pt idx="96">
                  <c:v>0.49000000000000038</c:v>
                </c:pt>
                <c:pt idx="97">
                  <c:v>0.49250000000000038</c:v>
                </c:pt>
                <c:pt idx="98">
                  <c:v>0.49500000000000038</c:v>
                </c:pt>
                <c:pt idx="99">
                  <c:v>0.49750000000000039</c:v>
                </c:pt>
                <c:pt idx="100">
                  <c:v>0.50000000000000033</c:v>
                </c:pt>
              </c:numCache>
            </c:numRef>
          </c:xVal>
          <c:yVal>
            <c:numRef>
              <c:f>Feuil2!$F$4:$F$104</c:f>
              <c:numCache>
                <c:formatCode>0.00</c:formatCode>
                <c:ptCount val="101"/>
                <c:pt idx="0">
                  <c:v>7581.6332464079151</c:v>
                </c:pt>
                <c:pt idx="1">
                  <c:v>7543.8196928380039</c:v>
                </c:pt>
                <c:pt idx="2">
                  <c:v>7506.1947351533208</c:v>
                </c:pt>
                <c:pt idx="3">
                  <c:v>7468.7574327279663</c:v>
                </c:pt>
                <c:pt idx="4">
                  <c:v>7431.5068496274262</c:v>
                </c:pt>
                <c:pt idx="5">
                  <c:v>7394.4420545851854</c:v>
                </c:pt>
                <c:pt idx="6">
                  <c:v>7357.5621209794372</c:v>
                </c:pt>
                <c:pt idx="7">
                  <c:v>7320.8661268099195</c:v>
                </c:pt>
                <c:pt idx="8">
                  <c:v>7284.3531546748682</c:v>
                </c:pt>
                <c:pt idx="9">
                  <c:v>7248.0222917480769</c:v>
                </c:pt>
                <c:pt idx="10">
                  <c:v>7211.8726297560816</c:v>
                </c:pt>
                <c:pt idx="11">
                  <c:v>7175.9032649554474</c:v>
                </c:pt>
                <c:pt idx="12">
                  <c:v>7140.1132981101828</c:v>
                </c:pt>
                <c:pt idx="13">
                  <c:v>7104.5018344692535</c:v>
                </c:pt>
                <c:pt idx="14">
                  <c:v>7069.0679837442103</c:v>
                </c:pt>
                <c:pt idx="15">
                  <c:v>7033.8108600869436</c:v>
                </c:pt>
                <c:pt idx="16">
                  <c:v>6998.7295820675226</c:v>
                </c:pt>
                <c:pt idx="17">
                  <c:v>6963.823272652171</c:v>
                </c:pt>
                <c:pt idx="18">
                  <c:v>6929.0910591813345</c:v>
                </c:pt>
                <c:pt idx="19">
                  <c:v>6894.5320733478684</c:v>
                </c:pt>
                <c:pt idx="20">
                  <c:v>6860.1454511753273</c:v>
                </c:pt>
                <c:pt idx="21">
                  <c:v>6825.9303329963641</c:v>
                </c:pt>
                <c:pt idx="22">
                  <c:v>6791.8858634312437</c:v>
                </c:pt>
                <c:pt idx="23">
                  <c:v>6758.0111913664541</c:v>
                </c:pt>
                <c:pt idx="24">
                  <c:v>6724.305469933428</c:v>
                </c:pt>
                <c:pt idx="25">
                  <c:v>6690.767856487375</c:v>
                </c:pt>
                <c:pt idx="26">
                  <c:v>6657.3975125862116</c:v>
                </c:pt>
                <c:pt idx="27">
                  <c:v>6624.1936039696029</c:v>
                </c:pt>
                <c:pt idx="28">
                  <c:v>6591.1553005381038</c:v>
                </c:pt>
                <c:pt idx="29">
                  <c:v>6558.2817763324074</c:v>
                </c:pt>
                <c:pt idx="30">
                  <c:v>6525.5722095126976</c:v>
                </c:pt>
                <c:pt idx="31">
                  <c:v>6493.0257823380989</c:v>
                </c:pt>
                <c:pt idx="32">
                  <c:v>6460.6416811462377</c:v>
                </c:pt>
                <c:pt idx="33">
                  <c:v>6428.4190963328965</c:v>
                </c:pt>
                <c:pt idx="34">
                  <c:v>6396.3572223317778</c:v>
                </c:pt>
                <c:pt idx="35">
                  <c:v>6364.4552575943617</c:v>
                </c:pt>
                <c:pt idx="36">
                  <c:v>6332.7124045698665</c:v>
                </c:pt>
                <c:pt idx="37">
                  <c:v>6301.127869685316</c:v>
                </c:pt>
                <c:pt idx="38">
                  <c:v>6269.700863325691</c:v>
                </c:pt>
                <c:pt idx="39">
                  <c:v>6238.4305998141963</c:v>
                </c:pt>
                <c:pt idx="40">
                  <c:v>6207.3162973926155</c:v>
                </c:pt>
                <c:pt idx="41">
                  <c:v>6176.357178201768</c:v>
                </c:pt>
                <c:pt idx="42">
                  <c:v>6145.5524682620608</c:v>
                </c:pt>
                <c:pt idx="43">
                  <c:v>6114.9013974541413</c:v>
                </c:pt>
                <c:pt idx="44">
                  <c:v>6084.4031994996431</c:v>
                </c:pt>
                <c:pt idx="45">
                  <c:v>6054.0571119420274</c:v>
                </c:pt>
                <c:pt idx="46">
                  <c:v>6023.8623761275267</c:v>
                </c:pt>
                <c:pt idx="47">
                  <c:v>5993.8182371861722</c:v>
                </c:pt>
                <c:pt idx="48">
                  <c:v>5963.9239440129268</c:v>
                </c:pt>
                <c:pt idx="49">
                  <c:v>5934.178749248902</c:v>
                </c:pt>
                <c:pt idx="50">
                  <c:v>5904.5819092626798</c:v>
                </c:pt>
                <c:pt idx="51">
                  <c:v>5875.1326841317214</c:v>
                </c:pt>
                <c:pt idx="52">
                  <c:v>5845.8303376238619</c:v>
                </c:pt>
                <c:pt idx="53">
                  <c:v>5816.674137178914</c:v>
                </c:pt>
                <c:pt idx="54">
                  <c:v>5787.6633538903479</c:v>
                </c:pt>
                <c:pt idx="55">
                  <c:v>5758.797262487069</c:v>
                </c:pt>
                <c:pt idx="56">
                  <c:v>5730.0751413152902</c:v>
                </c:pt>
                <c:pt idx="57">
                  <c:v>5701.4962723204862</c:v>
                </c:pt>
                <c:pt idx="58">
                  <c:v>5673.0599410294444</c:v>
                </c:pt>
                <c:pt idx="59">
                  <c:v>5644.7654365323997</c:v>
                </c:pt>
                <c:pt idx="60">
                  <c:v>5616.6120514652666</c:v>
                </c:pt>
                <c:pt idx="61">
                  <c:v>5588.5990819919525</c:v>
                </c:pt>
                <c:pt idx="62">
                  <c:v>5560.7258277867604</c:v>
                </c:pt>
                <c:pt idx="63">
                  <c:v>5532.9915920168851</c:v>
                </c:pt>
                <c:pt idx="64">
                  <c:v>5505.395681324987</c:v>
                </c:pt>
                <c:pt idx="65">
                  <c:v>5477.9374058118619</c:v>
                </c:pt>
                <c:pt idx="66">
                  <c:v>5450.6160790191916</c:v>
                </c:pt>
                <c:pt idx="67">
                  <c:v>5423.4310179123822</c:v>
                </c:pt>
                <c:pt idx="68">
                  <c:v>5396.3815428634925</c:v>
                </c:pt>
                <c:pt idx="69">
                  <c:v>5369.4669776342362</c:v>
                </c:pt>
                <c:pt idx="70">
                  <c:v>5342.6866493590796</c:v>
                </c:pt>
                <c:pt idx="71">
                  <c:v>5316.039888528423</c:v>
                </c:pt>
                <c:pt idx="72">
                  <c:v>5289.5260289718562</c:v>
                </c:pt>
                <c:pt idx="73">
                  <c:v>5263.1444078415116</c:v>
                </c:pt>
                <c:pt idx="74">
                  <c:v>5236.8943655954836</c:v>
                </c:pt>
                <c:pt idx="75">
                  <c:v>5210.7752459813519</c:v>
                </c:pt>
                <c:pt idx="76">
                  <c:v>5184.7863960197637</c:v>
                </c:pt>
                <c:pt idx="77">
                  <c:v>5158.9271659881178</c:v>
                </c:pt>
                <c:pt idx="78">
                  <c:v>5133.1969094043143</c:v>
                </c:pt>
                <c:pt idx="79">
                  <c:v>5107.5949830106028</c:v>
                </c:pt>
                <c:pt idx="80">
                  <c:v>5082.1207467574859</c:v>
                </c:pt>
                <c:pt idx="81">
                  <c:v>5056.7735637877313</c:v>
                </c:pt>
                <c:pt idx="82">
                  <c:v>5031.5528004204461</c:v>
                </c:pt>
                <c:pt idx="83">
                  <c:v>5006.4578261352317</c:v>
                </c:pt>
                <c:pt idx="84">
                  <c:v>4981.4880135564235</c:v>
                </c:pt>
                <c:pt idx="85">
                  <c:v>4956.6427384374074</c:v>
                </c:pt>
                <c:pt idx="86">
                  <c:v>4931.9213796450103</c:v>
                </c:pt>
                <c:pt idx="87">
                  <c:v>4907.3233191439758</c:v>
                </c:pt>
                <c:pt idx="88">
                  <c:v>4882.8479419815103</c:v>
                </c:pt>
                <c:pt idx="89">
                  <c:v>4858.4946362719093</c:v>
                </c:pt>
                <c:pt idx="90">
                  <c:v>4834.2627931812613</c:v>
                </c:pt>
                <c:pt idx="91">
                  <c:v>4810.1518069122276</c:v>
                </c:pt>
                <c:pt idx="92">
                  <c:v>4786.1610746888964</c:v>
                </c:pt>
                <c:pt idx="93">
                  <c:v>4762.2899967417115</c:v>
                </c:pt>
                <c:pt idx="94">
                  <c:v>4738.5379762924813</c:v>
                </c:pt>
                <c:pt idx="95">
                  <c:v>4714.9044195394572</c:v>
                </c:pt>
                <c:pt idx="96">
                  <c:v>4691.3887356424912</c:v>
                </c:pt>
                <c:pt idx="97">
                  <c:v>4667.990336708257</c:v>
                </c:pt>
                <c:pt idx="98">
                  <c:v>4644.7086377755677</c:v>
                </c:pt>
                <c:pt idx="99">
                  <c:v>4621.5430568007332</c:v>
                </c:pt>
                <c:pt idx="100">
                  <c:v>4598.4930146430261</c:v>
                </c:pt>
              </c:numCache>
            </c:numRef>
          </c:yVal>
          <c:smooth val="1"/>
        </c:ser>
        <c:ser>
          <c:idx val="3"/>
          <c:order val="2"/>
          <c:tx>
            <c:v>sas 3</c:v>
          </c:tx>
          <c:marker>
            <c:symbol val="none"/>
          </c:marker>
          <c:xVal>
            <c:numRef>
              <c:f>Feuil2!$G$4:$G$104</c:f>
              <c:numCache>
                <c:formatCode>0.00</c:formatCode>
                <c:ptCount val="101"/>
                <c:pt idx="0">
                  <c:v>0.50000000000000033</c:v>
                </c:pt>
                <c:pt idx="1">
                  <c:v>0.50300000000000034</c:v>
                </c:pt>
                <c:pt idx="2">
                  <c:v>0.50600000000000034</c:v>
                </c:pt>
                <c:pt idx="3">
                  <c:v>0.50900000000000034</c:v>
                </c:pt>
                <c:pt idx="4">
                  <c:v>0.51200000000000034</c:v>
                </c:pt>
                <c:pt idx="5">
                  <c:v>0.51500000000000035</c:v>
                </c:pt>
                <c:pt idx="6">
                  <c:v>0.51800000000000035</c:v>
                </c:pt>
                <c:pt idx="7">
                  <c:v>0.52100000000000035</c:v>
                </c:pt>
                <c:pt idx="8">
                  <c:v>0.52400000000000035</c:v>
                </c:pt>
                <c:pt idx="9">
                  <c:v>0.52700000000000036</c:v>
                </c:pt>
                <c:pt idx="10">
                  <c:v>0.53000000000000036</c:v>
                </c:pt>
                <c:pt idx="11">
                  <c:v>0.53300000000000036</c:v>
                </c:pt>
                <c:pt idx="12">
                  <c:v>0.53600000000000037</c:v>
                </c:pt>
                <c:pt idx="13">
                  <c:v>0.53900000000000037</c:v>
                </c:pt>
                <c:pt idx="14">
                  <c:v>0.54200000000000037</c:v>
                </c:pt>
                <c:pt idx="15">
                  <c:v>0.54500000000000037</c:v>
                </c:pt>
                <c:pt idx="16">
                  <c:v>0.54800000000000038</c:v>
                </c:pt>
                <c:pt idx="17">
                  <c:v>0.55100000000000038</c:v>
                </c:pt>
                <c:pt idx="18">
                  <c:v>0.55400000000000038</c:v>
                </c:pt>
                <c:pt idx="19">
                  <c:v>0.55700000000000038</c:v>
                </c:pt>
                <c:pt idx="20">
                  <c:v>0.56000000000000039</c:v>
                </c:pt>
                <c:pt idx="21">
                  <c:v>0.56300000000000039</c:v>
                </c:pt>
                <c:pt idx="22">
                  <c:v>0.56600000000000039</c:v>
                </c:pt>
                <c:pt idx="23">
                  <c:v>0.56900000000000039</c:v>
                </c:pt>
                <c:pt idx="24">
                  <c:v>0.5720000000000004</c:v>
                </c:pt>
                <c:pt idx="25">
                  <c:v>0.5750000000000004</c:v>
                </c:pt>
                <c:pt idx="26">
                  <c:v>0.5780000000000004</c:v>
                </c:pt>
                <c:pt idx="27">
                  <c:v>0.58100000000000041</c:v>
                </c:pt>
                <c:pt idx="28">
                  <c:v>0.58400000000000041</c:v>
                </c:pt>
                <c:pt idx="29">
                  <c:v>0.58700000000000041</c:v>
                </c:pt>
                <c:pt idx="30">
                  <c:v>0.59000000000000041</c:v>
                </c:pt>
                <c:pt idx="31">
                  <c:v>0.59300000000000042</c:v>
                </c:pt>
                <c:pt idx="32">
                  <c:v>0.59600000000000042</c:v>
                </c:pt>
                <c:pt idx="33">
                  <c:v>0.59900000000000042</c:v>
                </c:pt>
                <c:pt idx="34">
                  <c:v>0.60200000000000042</c:v>
                </c:pt>
                <c:pt idx="35">
                  <c:v>0.60500000000000043</c:v>
                </c:pt>
                <c:pt idx="36">
                  <c:v>0.60800000000000043</c:v>
                </c:pt>
                <c:pt idx="37">
                  <c:v>0.61100000000000043</c:v>
                </c:pt>
                <c:pt idx="38">
                  <c:v>0.61400000000000043</c:v>
                </c:pt>
                <c:pt idx="39">
                  <c:v>0.61700000000000044</c:v>
                </c:pt>
                <c:pt idx="40">
                  <c:v>0.62000000000000044</c:v>
                </c:pt>
                <c:pt idx="41">
                  <c:v>0.62300000000000044</c:v>
                </c:pt>
                <c:pt idx="42">
                  <c:v>0.62600000000000044</c:v>
                </c:pt>
                <c:pt idx="43">
                  <c:v>0.62900000000000045</c:v>
                </c:pt>
                <c:pt idx="44">
                  <c:v>0.63200000000000045</c:v>
                </c:pt>
                <c:pt idx="45">
                  <c:v>0.63500000000000045</c:v>
                </c:pt>
                <c:pt idx="46">
                  <c:v>0.63800000000000046</c:v>
                </c:pt>
                <c:pt idx="47">
                  <c:v>0.64100000000000046</c:v>
                </c:pt>
                <c:pt idx="48">
                  <c:v>0.64400000000000046</c:v>
                </c:pt>
                <c:pt idx="49">
                  <c:v>0.64700000000000046</c:v>
                </c:pt>
                <c:pt idx="50">
                  <c:v>0.65000000000000047</c:v>
                </c:pt>
                <c:pt idx="51">
                  <c:v>0.65300000000000047</c:v>
                </c:pt>
                <c:pt idx="52">
                  <c:v>0.65600000000000047</c:v>
                </c:pt>
                <c:pt idx="53">
                  <c:v>0.65900000000000047</c:v>
                </c:pt>
                <c:pt idx="54">
                  <c:v>0.66200000000000048</c:v>
                </c:pt>
                <c:pt idx="55">
                  <c:v>0.66500000000000048</c:v>
                </c:pt>
                <c:pt idx="56">
                  <c:v>0.66800000000000048</c:v>
                </c:pt>
                <c:pt idx="57">
                  <c:v>0.67100000000000048</c:v>
                </c:pt>
                <c:pt idx="58">
                  <c:v>0.67400000000000049</c:v>
                </c:pt>
                <c:pt idx="59">
                  <c:v>0.67700000000000049</c:v>
                </c:pt>
                <c:pt idx="60">
                  <c:v>0.68000000000000049</c:v>
                </c:pt>
                <c:pt idx="61">
                  <c:v>0.6830000000000005</c:v>
                </c:pt>
                <c:pt idx="62">
                  <c:v>0.6860000000000005</c:v>
                </c:pt>
                <c:pt idx="63">
                  <c:v>0.6890000000000005</c:v>
                </c:pt>
                <c:pt idx="64">
                  <c:v>0.6920000000000005</c:v>
                </c:pt>
                <c:pt idx="65">
                  <c:v>0.69500000000000051</c:v>
                </c:pt>
                <c:pt idx="66">
                  <c:v>0.69800000000000051</c:v>
                </c:pt>
                <c:pt idx="67">
                  <c:v>0.70100000000000051</c:v>
                </c:pt>
                <c:pt idx="68">
                  <c:v>0.70400000000000051</c:v>
                </c:pt>
                <c:pt idx="69">
                  <c:v>0.70700000000000052</c:v>
                </c:pt>
                <c:pt idx="70">
                  <c:v>0.71000000000000052</c:v>
                </c:pt>
                <c:pt idx="71">
                  <c:v>0.71300000000000052</c:v>
                </c:pt>
                <c:pt idx="72">
                  <c:v>0.71600000000000052</c:v>
                </c:pt>
                <c:pt idx="73">
                  <c:v>0.71900000000000053</c:v>
                </c:pt>
                <c:pt idx="74">
                  <c:v>0.72200000000000053</c:v>
                </c:pt>
                <c:pt idx="75">
                  <c:v>0.72500000000000053</c:v>
                </c:pt>
                <c:pt idx="76">
                  <c:v>0.72800000000000054</c:v>
                </c:pt>
                <c:pt idx="77">
                  <c:v>0.73100000000000054</c:v>
                </c:pt>
                <c:pt idx="78">
                  <c:v>0.73400000000000054</c:v>
                </c:pt>
                <c:pt idx="79">
                  <c:v>0.73700000000000054</c:v>
                </c:pt>
                <c:pt idx="80">
                  <c:v>0.74000000000000055</c:v>
                </c:pt>
                <c:pt idx="81">
                  <c:v>0.74300000000000055</c:v>
                </c:pt>
                <c:pt idx="82">
                  <c:v>0.74600000000000055</c:v>
                </c:pt>
                <c:pt idx="83">
                  <c:v>0.74900000000000055</c:v>
                </c:pt>
                <c:pt idx="84">
                  <c:v>0.75200000000000056</c:v>
                </c:pt>
                <c:pt idx="85">
                  <c:v>0.75500000000000056</c:v>
                </c:pt>
                <c:pt idx="86">
                  <c:v>0.75800000000000056</c:v>
                </c:pt>
                <c:pt idx="87">
                  <c:v>0.76100000000000056</c:v>
                </c:pt>
                <c:pt idx="88">
                  <c:v>0.76400000000000057</c:v>
                </c:pt>
                <c:pt idx="89">
                  <c:v>0.76700000000000057</c:v>
                </c:pt>
                <c:pt idx="90">
                  <c:v>0.77000000000000057</c:v>
                </c:pt>
                <c:pt idx="91">
                  <c:v>0.77300000000000058</c:v>
                </c:pt>
                <c:pt idx="92">
                  <c:v>0.77600000000000058</c:v>
                </c:pt>
                <c:pt idx="93">
                  <c:v>0.77900000000000058</c:v>
                </c:pt>
                <c:pt idx="94">
                  <c:v>0.78200000000000058</c:v>
                </c:pt>
                <c:pt idx="95">
                  <c:v>0.78500000000000059</c:v>
                </c:pt>
                <c:pt idx="96">
                  <c:v>0.78800000000000059</c:v>
                </c:pt>
                <c:pt idx="97">
                  <c:v>0.79100000000000059</c:v>
                </c:pt>
                <c:pt idx="98">
                  <c:v>0.79400000000000059</c:v>
                </c:pt>
                <c:pt idx="99">
                  <c:v>0.7970000000000006</c:v>
                </c:pt>
                <c:pt idx="100">
                  <c:v>0.8000000000000006</c:v>
                </c:pt>
              </c:numCache>
            </c:numRef>
          </c:xVal>
          <c:yVal>
            <c:numRef>
              <c:f>Feuil2!$H$4:$H$104</c:f>
              <c:numCache>
                <c:formatCode>0.00</c:formatCode>
                <c:ptCount val="101"/>
                <c:pt idx="0">
                  <c:v>2299.246507321513</c:v>
                </c:pt>
                <c:pt idx="1">
                  <c:v>2285.4923320658518</c:v>
                </c:pt>
                <c:pt idx="2">
                  <c:v>2271.8204347809788</c:v>
                </c:pt>
                <c:pt idx="3">
                  <c:v>2258.2303232771142</c:v>
                </c:pt>
                <c:pt idx="4">
                  <c:v>2244.7215083087772</c:v>
                </c:pt>
                <c:pt idx="5">
                  <c:v>2231.2935035571695</c:v>
                </c:pt>
                <c:pt idx="6">
                  <c:v>2217.94582561267</c:v>
                </c:pt>
                <c:pt idx="7">
                  <c:v>2204.6779939574308</c:v>
                </c:pt>
                <c:pt idx="8">
                  <c:v>2191.4895309480794</c:v>
                </c:pt>
                <c:pt idx="9">
                  <c:v>2178.3799617985233</c:v>
                </c:pt>
                <c:pt idx="10">
                  <c:v>2165.3488145628576</c:v>
                </c:pt>
                <c:pt idx="11">
                  <c:v>2152.3956201183737</c:v>
                </c:pt>
                <c:pt idx="12">
                  <c:v>2139.5199121486735</c:v>
                </c:pt>
                <c:pt idx="13">
                  <c:v>2126.7212271268786</c:v>
                </c:pt>
                <c:pt idx="14">
                  <c:v>2113.9991042989468</c:v>
                </c:pt>
                <c:pt idx="15">
                  <c:v>2101.3530856670818</c:v>
                </c:pt>
                <c:pt idx="16">
                  <c:v>2088.7827159732474</c:v>
                </c:pt>
                <c:pt idx="17">
                  <c:v>2076.2875426827768</c:v>
                </c:pt>
                <c:pt idx="18">
                  <c:v>2063.8671159680816</c:v>
                </c:pt>
                <c:pt idx="19">
                  <c:v>2051.5209886924599</c:v>
                </c:pt>
                <c:pt idx="20">
                  <c:v>2039.2487163939952</c:v>
                </c:pt>
                <c:pt idx="21">
                  <c:v>2027.0498572695599</c:v>
                </c:pt>
                <c:pt idx="22">
                  <c:v>2014.9239721589081</c:v>
                </c:pt>
                <c:pt idx="23">
                  <c:v>2002.8706245288658</c:v>
                </c:pt>
                <c:pt idx="24">
                  <c:v>1990.8893804576171</c:v>
                </c:pt>
                <c:pt idx="25">
                  <c:v>1978.979808619081</c:v>
                </c:pt>
                <c:pt idx="26">
                  <c:v>1967.1414802673853</c:v>
                </c:pt>
                <c:pt idx="27">
                  <c:v>1955.3739692214308</c:v>
                </c:pt>
                <c:pt idx="28">
                  <c:v>1943.6768518495492</c:v>
                </c:pt>
                <c:pt idx="29">
                  <c:v>1932.049707054251</c:v>
                </c:pt>
                <c:pt idx="30">
                  <c:v>1920.4921162570688</c:v>
                </c:pt>
                <c:pt idx="31">
                  <c:v>1909.003663383485</c:v>
                </c:pt>
                <c:pt idx="32">
                  <c:v>1897.5839348479556</c:v>
                </c:pt>
                <c:pt idx="33">
                  <c:v>1886.2325195390201</c:v>
                </c:pt>
                <c:pt idx="34">
                  <c:v>1874.9490088045015</c:v>
                </c:pt>
                <c:pt idx="35">
                  <c:v>1863.7329964367946</c:v>
                </c:pt>
                <c:pt idx="36">
                  <c:v>1852.5840786582428</c:v>
                </c:pt>
                <c:pt idx="37">
                  <c:v>1841.501854106602</c:v>
                </c:pt>
                <c:pt idx="38">
                  <c:v>1830.4859238205913</c:v>
                </c:pt>
                <c:pt idx="39">
                  <c:v>1819.535891225531</c:v>
                </c:pt>
                <c:pt idx="40">
                  <c:v>1808.651362119065</c:v>
                </c:pt>
                <c:pt idx="41">
                  <c:v>1797.8319446569699</c:v>
                </c:pt>
                <c:pt idx="42">
                  <c:v>1787.0772493390484</c:v>
                </c:pt>
                <c:pt idx="43">
                  <c:v>1776.3868889951075</c:v>
                </c:pt>
                <c:pt idx="44">
                  <c:v>1765.7604787710209</c:v>
                </c:pt>
                <c:pt idx="45">
                  <c:v>1755.197636114872</c:v>
                </c:pt>
                <c:pt idx="46">
                  <c:v>1744.6979807631851</c:v>
                </c:pt>
                <c:pt idx="47">
                  <c:v>1734.261134727233</c:v>
                </c:pt>
                <c:pt idx="48">
                  <c:v>1723.8867222794318</c:v>
                </c:pt>
                <c:pt idx="49">
                  <c:v>1713.5743699398124</c:v>
                </c:pt>
                <c:pt idx="50">
                  <c:v>1703.3237064625771</c:v>
                </c:pt>
                <c:pt idx="51">
                  <c:v>1693.1343628227339</c:v>
                </c:pt>
                <c:pt idx="52">
                  <c:v>1683.0059722028109</c:v>
                </c:pt>
                <c:pt idx="53">
                  <c:v>1672.938169979652</c:v>
                </c:pt>
                <c:pt idx="54">
                  <c:v>1662.9305937112902</c:v>
                </c:pt>
                <c:pt idx="55">
                  <c:v>1652.9828831238983</c:v>
                </c:pt>
                <c:pt idx="56">
                  <c:v>1643.0946800988215</c:v>
                </c:pt>
                <c:pt idx="57">
                  <c:v>1633.2656286596825</c:v>
                </c:pt>
                <c:pt idx="58">
                  <c:v>1623.4953749595682</c:v>
                </c:pt>
                <c:pt idx="59">
                  <c:v>1613.7835672682902</c:v>
                </c:pt>
                <c:pt idx="60">
                  <c:v>1604.1298559597226</c:v>
                </c:pt>
                <c:pt idx="61">
                  <c:v>1594.533893499216</c:v>
                </c:pt>
                <c:pt idx="62">
                  <c:v>1584.995334431085</c:v>
                </c:pt>
                <c:pt idx="63">
                  <c:v>1575.5138353661735</c:v>
                </c:pt>
                <c:pt idx="64">
                  <c:v>1566.0890549694907</c:v>
                </c:pt>
                <c:pt idx="65">
                  <c:v>1556.7206539479246</c:v>
                </c:pt>
                <c:pt idx="66">
                  <c:v>1547.4082950380266</c:v>
                </c:pt>
                <c:pt idx="67">
                  <c:v>1538.1516429938706</c:v>
                </c:pt>
                <c:pt idx="68">
                  <c:v>1528.9503645749828</c:v>
                </c:pt>
                <c:pt idx="69">
                  <c:v>1519.8041285343463</c:v>
                </c:pt>
                <c:pt idx="70">
                  <c:v>1510.7126056064762</c:v>
                </c:pt>
                <c:pt idx="71">
                  <c:v>1501.6754684955652</c:v>
                </c:pt>
                <c:pt idx="72">
                  <c:v>1492.692391863701</c:v>
                </c:pt>
                <c:pt idx="73">
                  <c:v>1483.7630523191551</c:v>
                </c:pt>
                <c:pt idx="74">
                  <c:v>1474.8871284047391</c:v>
                </c:pt>
                <c:pt idx="75">
                  <c:v>1466.0643005862337</c:v>
                </c:pt>
                <c:pt idx="76">
                  <c:v>1457.2942512408847</c:v>
                </c:pt>
                <c:pt idx="77">
                  <c:v>1448.5766646459683</c:v>
                </c:pt>
                <c:pt idx="78">
                  <c:v>1439.9112269674256</c:v>
                </c:pt>
                <c:pt idx="79">
                  <c:v>1431.297626248564</c:v>
                </c:pt>
                <c:pt idx="80">
                  <c:v>1422.7355523988281</c:v>
                </c:pt>
                <c:pt idx="81">
                  <c:v>1414.2246971826339</c:v>
                </c:pt>
                <c:pt idx="82">
                  <c:v>1405.764754208275</c:v>
                </c:pt>
                <c:pt idx="83">
                  <c:v>1397.3554189168904</c:v>
                </c:pt>
                <c:pt idx="84">
                  <c:v>1388.996388571501</c:v>
                </c:pt>
                <c:pt idx="85">
                  <c:v>1380.6873622461121</c:v>
                </c:pt>
                <c:pt idx="86">
                  <c:v>1372.4280408148786</c:v>
                </c:pt>
                <c:pt idx="87">
                  <c:v>1364.2181269413368</c:v>
                </c:pt>
                <c:pt idx="88">
                  <c:v>1356.0573250677007</c:v>
                </c:pt>
                <c:pt idx="89">
                  <c:v>1347.9453414042212</c:v>
                </c:pt>
                <c:pt idx="90">
                  <c:v>1339.8818839186108</c:v>
                </c:pt>
                <c:pt idx="91">
                  <c:v>1331.8666623255288</c:v>
                </c:pt>
                <c:pt idx="92">
                  <c:v>1323.899388076132</c:v>
                </c:pt>
                <c:pt idx="93">
                  <c:v>1315.9797743476875</c:v>
                </c:pt>
                <c:pt idx="94">
                  <c:v>1308.1075360332454</c:v>
                </c:pt>
                <c:pt idx="95">
                  <c:v>1300.2823897313765</c:v>
                </c:pt>
                <c:pt idx="96">
                  <c:v>1292.5040537359682</c:v>
                </c:pt>
                <c:pt idx="97">
                  <c:v>1284.7722480260854</c:v>
                </c:pt>
                <c:pt idx="98">
                  <c:v>1277.0866942558871</c:v>
                </c:pt>
                <c:pt idx="99">
                  <c:v>1269.4471157446073</c:v>
                </c:pt>
                <c:pt idx="100">
                  <c:v>1261.8532374665949</c:v>
                </c:pt>
              </c:numCache>
            </c:numRef>
          </c:yVal>
          <c:smooth val="1"/>
        </c:ser>
        <c:ser>
          <c:idx val="4"/>
          <c:order val="3"/>
          <c:tx>
            <c:v>sas 4</c:v>
          </c:tx>
          <c:marker>
            <c:symbol val="none"/>
          </c:marker>
          <c:xVal>
            <c:numRef>
              <c:f>Feuil2!$I$4:$I$104</c:f>
              <c:numCache>
                <c:formatCode>0.00</c:formatCode>
                <c:ptCount val="101"/>
                <c:pt idx="0">
                  <c:v>0.8000000000000006</c:v>
                </c:pt>
                <c:pt idx="1">
                  <c:v>0.83000000000000063</c:v>
                </c:pt>
                <c:pt idx="2">
                  <c:v>0.86000000000000065</c:v>
                </c:pt>
                <c:pt idx="3">
                  <c:v>0.89000000000000068</c:v>
                </c:pt>
                <c:pt idx="4">
                  <c:v>0.92000000000000071</c:v>
                </c:pt>
                <c:pt idx="5">
                  <c:v>0.95000000000000073</c:v>
                </c:pt>
                <c:pt idx="6">
                  <c:v>0.98000000000000076</c:v>
                </c:pt>
                <c:pt idx="7">
                  <c:v>1.0100000000000007</c:v>
                </c:pt>
                <c:pt idx="8">
                  <c:v>1.0400000000000007</c:v>
                </c:pt>
                <c:pt idx="9">
                  <c:v>1.0700000000000007</c:v>
                </c:pt>
                <c:pt idx="10">
                  <c:v>1.1000000000000008</c:v>
                </c:pt>
                <c:pt idx="11">
                  <c:v>1.1300000000000008</c:v>
                </c:pt>
                <c:pt idx="12">
                  <c:v>1.1600000000000008</c:v>
                </c:pt>
                <c:pt idx="13">
                  <c:v>1.1900000000000008</c:v>
                </c:pt>
                <c:pt idx="14">
                  <c:v>1.2200000000000009</c:v>
                </c:pt>
                <c:pt idx="15">
                  <c:v>1.2500000000000009</c:v>
                </c:pt>
                <c:pt idx="16">
                  <c:v>1.2800000000000009</c:v>
                </c:pt>
                <c:pt idx="17">
                  <c:v>1.3100000000000009</c:v>
                </c:pt>
                <c:pt idx="18">
                  <c:v>1.340000000000001</c:v>
                </c:pt>
                <c:pt idx="19">
                  <c:v>1.370000000000001</c:v>
                </c:pt>
                <c:pt idx="20">
                  <c:v>1.400000000000001</c:v>
                </c:pt>
                <c:pt idx="21">
                  <c:v>1.430000000000001</c:v>
                </c:pt>
                <c:pt idx="22">
                  <c:v>1.4600000000000011</c:v>
                </c:pt>
                <c:pt idx="23">
                  <c:v>1.4900000000000011</c:v>
                </c:pt>
                <c:pt idx="24">
                  <c:v>1.5200000000000011</c:v>
                </c:pt>
                <c:pt idx="25">
                  <c:v>1.5500000000000012</c:v>
                </c:pt>
                <c:pt idx="26">
                  <c:v>1.5800000000000012</c:v>
                </c:pt>
                <c:pt idx="27">
                  <c:v>1.6100000000000012</c:v>
                </c:pt>
                <c:pt idx="28">
                  <c:v>1.6400000000000012</c:v>
                </c:pt>
                <c:pt idx="29">
                  <c:v>1.6700000000000013</c:v>
                </c:pt>
                <c:pt idx="30">
                  <c:v>1.7000000000000013</c:v>
                </c:pt>
                <c:pt idx="31">
                  <c:v>1.7300000000000013</c:v>
                </c:pt>
                <c:pt idx="32">
                  <c:v>1.7600000000000013</c:v>
                </c:pt>
                <c:pt idx="33">
                  <c:v>1.7900000000000014</c:v>
                </c:pt>
                <c:pt idx="34">
                  <c:v>1.8200000000000014</c:v>
                </c:pt>
                <c:pt idx="35">
                  <c:v>1.8500000000000014</c:v>
                </c:pt>
                <c:pt idx="36">
                  <c:v>1.8800000000000014</c:v>
                </c:pt>
                <c:pt idx="37">
                  <c:v>1.9100000000000015</c:v>
                </c:pt>
                <c:pt idx="38">
                  <c:v>1.9400000000000015</c:v>
                </c:pt>
                <c:pt idx="39">
                  <c:v>1.9700000000000015</c:v>
                </c:pt>
                <c:pt idx="40">
                  <c:v>2.0000000000000013</c:v>
                </c:pt>
                <c:pt idx="41">
                  <c:v>2.0300000000000011</c:v>
                </c:pt>
                <c:pt idx="42">
                  <c:v>2.0600000000000009</c:v>
                </c:pt>
                <c:pt idx="43">
                  <c:v>2.0900000000000007</c:v>
                </c:pt>
                <c:pt idx="44">
                  <c:v>2.1200000000000006</c:v>
                </c:pt>
                <c:pt idx="45">
                  <c:v>2.1500000000000004</c:v>
                </c:pt>
                <c:pt idx="46">
                  <c:v>2.1800000000000002</c:v>
                </c:pt>
                <c:pt idx="47">
                  <c:v>2.21</c:v>
                </c:pt>
                <c:pt idx="48">
                  <c:v>2.2399999999999998</c:v>
                </c:pt>
                <c:pt idx="49">
                  <c:v>2.2699999999999996</c:v>
                </c:pt>
                <c:pt idx="50">
                  <c:v>2.2999999999999994</c:v>
                </c:pt>
                <c:pt idx="51">
                  <c:v>2.3299999999999992</c:v>
                </c:pt>
                <c:pt idx="52">
                  <c:v>2.359999999999999</c:v>
                </c:pt>
                <c:pt idx="53">
                  <c:v>2.3899999999999988</c:v>
                </c:pt>
                <c:pt idx="54">
                  <c:v>2.4199999999999986</c:v>
                </c:pt>
                <c:pt idx="55">
                  <c:v>2.4499999999999984</c:v>
                </c:pt>
                <c:pt idx="56">
                  <c:v>2.4799999999999982</c:v>
                </c:pt>
                <c:pt idx="57">
                  <c:v>2.509999999999998</c:v>
                </c:pt>
                <c:pt idx="58">
                  <c:v>2.5399999999999978</c:v>
                </c:pt>
                <c:pt idx="59">
                  <c:v>2.5699999999999976</c:v>
                </c:pt>
                <c:pt idx="60">
                  <c:v>2.5999999999999974</c:v>
                </c:pt>
                <c:pt idx="61">
                  <c:v>2.6299999999999972</c:v>
                </c:pt>
                <c:pt idx="62">
                  <c:v>2.659999999999997</c:v>
                </c:pt>
                <c:pt idx="63">
                  <c:v>2.6899999999999968</c:v>
                </c:pt>
                <c:pt idx="64">
                  <c:v>2.7199999999999966</c:v>
                </c:pt>
                <c:pt idx="65">
                  <c:v>2.7499999999999964</c:v>
                </c:pt>
                <c:pt idx="66">
                  <c:v>2.7799999999999963</c:v>
                </c:pt>
                <c:pt idx="67">
                  <c:v>2.8099999999999961</c:v>
                </c:pt>
                <c:pt idx="68">
                  <c:v>2.8399999999999959</c:v>
                </c:pt>
                <c:pt idx="69">
                  <c:v>2.8699999999999957</c:v>
                </c:pt>
                <c:pt idx="70">
                  <c:v>2.8999999999999955</c:v>
                </c:pt>
                <c:pt idx="71">
                  <c:v>2.9299999999999953</c:v>
                </c:pt>
                <c:pt idx="72">
                  <c:v>2.9599999999999951</c:v>
                </c:pt>
                <c:pt idx="73">
                  <c:v>2.9899999999999949</c:v>
                </c:pt>
                <c:pt idx="74">
                  <c:v>3.0199999999999947</c:v>
                </c:pt>
                <c:pt idx="75">
                  <c:v>3.0499999999999945</c:v>
                </c:pt>
                <c:pt idx="76">
                  <c:v>3.0799999999999943</c:v>
                </c:pt>
                <c:pt idx="77">
                  <c:v>3.1099999999999941</c:v>
                </c:pt>
                <c:pt idx="78">
                  <c:v>3.1399999999999939</c:v>
                </c:pt>
                <c:pt idx="79">
                  <c:v>3.1699999999999937</c:v>
                </c:pt>
                <c:pt idx="80">
                  <c:v>3.1999999999999935</c:v>
                </c:pt>
                <c:pt idx="81">
                  <c:v>3.2299999999999933</c:v>
                </c:pt>
                <c:pt idx="82">
                  <c:v>3.2599999999999931</c:v>
                </c:pt>
                <c:pt idx="83">
                  <c:v>3.2899999999999929</c:v>
                </c:pt>
                <c:pt idx="84">
                  <c:v>3.3199999999999927</c:v>
                </c:pt>
                <c:pt idx="85">
                  <c:v>3.3499999999999925</c:v>
                </c:pt>
                <c:pt idx="86">
                  <c:v>3.3799999999999923</c:v>
                </c:pt>
                <c:pt idx="87">
                  <c:v>3.4099999999999921</c:v>
                </c:pt>
                <c:pt idx="88">
                  <c:v>3.439999999999992</c:v>
                </c:pt>
                <c:pt idx="89">
                  <c:v>3.4699999999999918</c:v>
                </c:pt>
                <c:pt idx="90">
                  <c:v>3.4999999999999916</c:v>
                </c:pt>
                <c:pt idx="91">
                  <c:v>3.5299999999999914</c:v>
                </c:pt>
                <c:pt idx="92">
                  <c:v>3.5599999999999912</c:v>
                </c:pt>
                <c:pt idx="93">
                  <c:v>3.589999999999991</c:v>
                </c:pt>
                <c:pt idx="94">
                  <c:v>3.6199999999999908</c:v>
                </c:pt>
                <c:pt idx="95">
                  <c:v>3.6499999999999906</c:v>
                </c:pt>
                <c:pt idx="96">
                  <c:v>3.6799999999999904</c:v>
                </c:pt>
                <c:pt idx="97">
                  <c:v>3.7099999999999902</c:v>
                </c:pt>
                <c:pt idx="98">
                  <c:v>3.73999999999999</c:v>
                </c:pt>
                <c:pt idx="99">
                  <c:v>3.7699999999999898</c:v>
                </c:pt>
                <c:pt idx="100">
                  <c:v>3.7999999999999896</c:v>
                </c:pt>
              </c:numCache>
            </c:numRef>
          </c:xVal>
          <c:yVal>
            <c:numRef>
              <c:f>Feuil2!$J$4:$J$104</c:f>
              <c:numCache>
                <c:formatCode>0.00</c:formatCode>
                <c:ptCount val="101"/>
                <c:pt idx="0">
                  <c:v>630.92661873329746</c:v>
                </c:pt>
                <c:pt idx="1">
                  <c:v>594.18431281725088</c:v>
                </c:pt>
                <c:pt idx="2">
                  <c:v>559.58171222341559</c:v>
                </c:pt>
                <c:pt idx="3">
                  <c:v>526.99421021436035</c:v>
                </c:pt>
                <c:pt idx="4">
                  <c:v>496.30445658412651</c:v>
                </c:pt>
                <c:pt idx="5">
                  <c:v>467.40193507073388</c:v>
                </c:pt>
                <c:pt idx="6">
                  <c:v>440.182565378265</c:v>
                </c:pt>
                <c:pt idx="7">
                  <c:v>414.54832837537981</c:v>
                </c:pt>
                <c:pt idx="8">
                  <c:v>390.40691312056958</c:v>
                </c:pt>
                <c:pt idx="9">
                  <c:v>367.67138444305948</c:v>
                </c:pt>
                <c:pt idx="10">
                  <c:v>346.25986988229289</c:v>
                </c:pt>
                <c:pt idx="11">
                  <c:v>326.09526485864023</c:v>
                </c:pt>
                <c:pt idx="12">
                  <c:v>307.10495501362931</c:v>
                </c:pt>
                <c:pt idx="13">
                  <c:v>289.2205547198223</c:v>
                </c:pt>
                <c:pt idx="14">
                  <c:v>272.37766081869108</c:v>
                </c:pt>
                <c:pt idx="15">
                  <c:v>256.51562069968332</c:v>
                </c:pt>
                <c:pt idx="16">
                  <c:v>241.5773138853113</c:v>
                </c:pt>
                <c:pt idx="17">
                  <c:v>227.5089463357358</c:v>
                </c:pt>
                <c:pt idx="18">
                  <c:v>214.2598567321181</c:v>
                </c:pt>
                <c:pt idx="19">
                  <c:v>201.78233404115113</c:v>
                </c:pt>
                <c:pt idx="20">
                  <c:v>190.03144570380579</c:v>
                </c:pt>
                <c:pt idx="21">
                  <c:v>178.96487582958511</c:v>
                </c:pt>
                <c:pt idx="22">
                  <c:v>168.5427728136122</c:v>
                </c:pt>
                <c:pt idx="23">
                  <c:v>158.72760582780748</c:v>
                </c:pt>
                <c:pt idx="24">
                  <c:v>149.48402966936959</c:v>
                </c:pt>
                <c:pt idx="25">
                  <c:v>140.77875747986783</c:v>
                </c:pt>
                <c:pt idx="26">
                  <c:v>132.58044087659778</c:v>
                </c:pt>
                <c:pt idx="27">
                  <c:v>124.85955706454317</c:v>
                </c:pt>
                <c:pt idx="28">
                  <c:v>117.58830252242538</c:v>
                </c:pt>
                <c:pt idx="29">
                  <c:v>110.74049287999547</c:v>
                </c:pt>
                <c:pt idx="30">
                  <c:v>104.29146862601874</c:v>
                </c:pt>
                <c:pt idx="31">
                  <c:v>98.218006307398838</c:v>
                </c:pt>
                <c:pt idx="32">
                  <c:v>92.498234899662265</c:v>
                </c:pt>
                <c:pt idx="33">
                  <c:v>87.111557047646698</c:v>
                </c:pt>
                <c:pt idx="34">
                  <c:v>82.038574892774648</c:v>
                </c:pt>
                <c:pt idx="35">
                  <c:v>77.261020219810405</c:v>
                </c:pt>
                <c:pt idx="36">
                  <c:v>72.761688671552918</c:v>
                </c:pt>
                <c:pt idx="37">
                  <c:v>68.524377794567371</c:v>
                </c:pt>
                <c:pt idx="38">
                  <c:v>64.533828692851557</c:v>
                </c:pt>
                <c:pt idx="39">
                  <c:v>60.775671079329179</c:v>
                </c:pt>
                <c:pt idx="40">
                  <c:v>57.236371527294175</c:v>
                </c:pt>
                <c:pt idx="41">
                  <c:v>53.903184735456996</c:v>
                </c:pt>
                <c:pt idx="42">
                  <c:v>50.764107631093275</c:v>
                </c:pt>
                <c:pt idx="43">
                  <c:v>47.807836146017181</c:v>
                </c:pt>
                <c:pt idx="44">
                  <c:v>45.023724509726065</c:v>
                </c:pt>
                <c:pt idx="45">
                  <c:v>42.401746913127894</c:v>
                </c:pt>
                <c:pt idx="46">
                  <c:v>39.932461404799263</c:v>
                </c:pt>
                <c:pt idx="47">
                  <c:v>37.606975889761806</c:v>
                </c:pt>
                <c:pt idx="48">
                  <c:v>35.416916108335634</c:v>
                </c:pt>
                <c:pt idx="49">
                  <c:v>33.354395479759184</c:v>
                </c:pt>
                <c:pt idx="50">
                  <c:v>31.411986701979991</c:v>
                </c:pt>
                <c:pt idx="51">
                  <c:v>29.582695005344821</c:v>
                </c:pt>
                <c:pt idx="52">
                  <c:v>27.859932963873661</c:v>
                </c:pt>
                <c:pt idx="53">
                  <c:v>26.237496773410921</c:v>
                </c:pt>
                <c:pt idx="54">
                  <c:v>24.709543911229577</c:v>
                </c:pt>
                <c:pt idx="55">
                  <c:v>23.270572096638645</c:v>
                </c:pt>
                <c:pt idx="56">
                  <c:v>21.915399476829538</c:v>
                </c:pt>
                <c:pt idx="57">
                  <c:v>20.639145966608865</c:v>
                </c:pt>
                <c:pt idx="58">
                  <c:v>19.437215674820632</c:v>
                </c:pt>
                <c:pt idx="59">
                  <c:v>18.305280354173906</c:v>
                </c:pt>
                <c:pt idx="60">
                  <c:v>17.239263814877507</c:v>
                </c:pt>
                <c:pt idx="61">
                  <c:v>16.23532724595394</c:v>
                </c:pt>
                <c:pt idx="62">
                  <c:v>15.289855391373463</c:v>
                </c:pt>
                <c:pt idx="63">
                  <c:v>14.399443531227446</c:v>
                </c:pt>
                <c:pt idx="64">
                  <c:v>13.560885221059147</c:v>
                </c:pt>
                <c:pt idx="65">
                  <c:v>12.771160745200305</c:v>
                </c:pt>
                <c:pt idx="66">
                  <c:v>12.027426242533036</c:v>
                </c:pt>
                <c:pt idx="67">
                  <c:v>11.327003465518082</c:v>
                </c:pt>
                <c:pt idx="68">
                  <c:v>10.667370135610808</c:v>
                </c:pt>
                <c:pt idx="69">
                  <c:v>10.046150860334061</c:v>
                </c:pt>
                <c:pt idx="70">
                  <c:v>9.4611085792995091</c:v>
                </c:pt>
                <c:pt idx="71">
                  <c:v>8.9101365083739417</c:v>
                </c:pt>
                <c:pt idx="72">
                  <c:v>8.3912505529807735</c:v>
                </c:pt>
                <c:pt idx="73">
                  <c:v>7.9025821632165112</c:v>
                </c:pt>
                <c:pt idx="74">
                  <c:v>7.442371605052803</c:v>
                </c:pt>
                <c:pt idx="75">
                  <c:v>7.0089616233932119</c:v>
                </c:pt>
                <c:pt idx="76">
                  <c:v>6.6007914741648097</c:v>
                </c:pt>
                <c:pt idx="77">
                  <c:v>6.21639130395371</c:v>
                </c:pt>
                <c:pt idx="78">
                  <c:v>5.854376856945148</c:v>
                </c:pt>
                <c:pt idx="79">
                  <c:v>5.5134444901073687</c:v>
                </c:pt>
                <c:pt idx="80">
                  <c:v>5.1923664786686148</c:v>
                </c:pt>
                <c:pt idx="81">
                  <c:v>4.8899865949818375</c:v>
                </c:pt>
                <c:pt idx="82">
                  <c:v>4.6052159448563001</c:v>
                </c:pt>
                <c:pt idx="83">
                  <c:v>4.3370290463623409</c:v>
                </c:pt>
                <c:pt idx="84">
                  <c:v>4.0844601369887705</c:v>
                </c:pt>
                <c:pt idx="85">
                  <c:v>3.8465996958546875</c:v>
                </c:pt>
                <c:pt idx="86">
                  <c:v>3.6225911684519039</c:v>
                </c:pt>
                <c:pt idx="87">
                  <c:v>3.4116278821235273</c:v>
                </c:pt>
                <c:pt idx="88">
                  <c:v>3.2129501411710835</c:v>
                </c:pt>
                <c:pt idx="89">
                  <c:v>3.0258424911294322</c:v>
                </c:pt>
                <c:pt idx="90">
                  <c:v>2.8496311423579122</c:v>
                </c:pt>
                <c:pt idx="91">
                  <c:v>2.68368154366985</c:v>
                </c:pt>
                <c:pt idx="92">
                  <c:v>2.5273960972628937</c:v>
                </c:pt>
                <c:pt idx="93">
                  <c:v>2.3802120067214405</c:v>
                </c:pt>
                <c:pt idx="94">
                  <c:v>2.2415992503416473</c:v>
                </c:pt>
                <c:pt idx="95">
                  <c:v>2.1110586724808038</c:v>
                </c:pt>
                <c:pt idx="96">
                  <c:v>1.9881201860578681</c:v>
                </c:pt>
                <c:pt idx="97">
                  <c:v>1.8723410797322186</c:v>
                </c:pt>
                <c:pt idx="98">
                  <c:v>1.7633044236646422</c:v>
                </c:pt>
                <c:pt idx="99">
                  <c:v>1.6606175681195747</c:v>
                </c:pt>
                <c:pt idx="100">
                  <c:v>1.5639107295019414</c:v>
                </c:pt>
              </c:numCache>
            </c:numRef>
          </c:yVal>
          <c:smooth val="1"/>
        </c:ser>
        <c:ser>
          <c:idx val="5"/>
          <c:order val="4"/>
          <c:tx>
            <c:v>sas 5</c:v>
          </c:tx>
          <c:marker>
            <c:symbol val="none"/>
          </c:marker>
          <c:xVal>
            <c:numRef>
              <c:f>Feuil2!$K$4:$K$104</c:f>
              <c:numCache>
                <c:formatCode>0.00</c:formatCode>
                <c:ptCount val="101"/>
                <c:pt idx="0">
                  <c:v>3.7999999999999896</c:v>
                </c:pt>
                <c:pt idx="1">
                  <c:v>3.8049999999999895</c:v>
                </c:pt>
                <c:pt idx="2">
                  <c:v>3.8099999999999894</c:v>
                </c:pt>
                <c:pt idx="3">
                  <c:v>3.8149999999999893</c:v>
                </c:pt>
                <c:pt idx="4">
                  <c:v>3.8199999999999892</c:v>
                </c:pt>
                <c:pt idx="5">
                  <c:v>3.8249999999999891</c:v>
                </c:pt>
                <c:pt idx="6">
                  <c:v>3.829999999999989</c:v>
                </c:pt>
                <c:pt idx="7">
                  <c:v>3.8349999999999889</c:v>
                </c:pt>
                <c:pt idx="8">
                  <c:v>3.8399999999999888</c:v>
                </c:pt>
                <c:pt idx="9">
                  <c:v>3.8449999999999886</c:v>
                </c:pt>
                <c:pt idx="10">
                  <c:v>3.8499999999999885</c:v>
                </c:pt>
                <c:pt idx="11">
                  <c:v>3.8549999999999884</c:v>
                </c:pt>
                <c:pt idx="12">
                  <c:v>3.8599999999999883</c:v>
                </c:pt>
                <c:pt idx="13">
                  <c:v>3.8649999999999882</c:v>
                </c:pt>
                <c:pt idx="14">
                  <c:v>3.8699999999999881</c:v>
                </c:pt>
                <c:pt idx="15">
                  <c:v>3.874999999999988</c:v>
                </c:pt>
                <c:pt idx="16">
                  <c:v>3.8799999999999879</c:v>
                </c:pt>
                <c:pt idx="17">
                  <c:v>3.8849999999999878</c:v>
                </c:pt>
                <c:pt idx="18">
                  <c:v>3.8899999999999877</c:v>
                </c:pt>
                <c:pt idx="19">
                  <c:v>3.8949999999999876</c:v>
                </c:pt>
                <c:pt idx="20">
                  <c:v>3.8999999999999875</c:v>
                </c:pt>
                <c:pt idx="21">
                  <c:v>3.9049999999999874</c:v>
                </c:pt>
                <c:pt idx="22">
                  <c:v>3.9099999999999873</c:v>
                </c:pt>
                <c:pt idx="23">
                  <c:v>3.9149999999999872</c:v>
                </c:pt>
                <c:pt idx="24">
                  <c:v>3.9199999999999871</c:v>
                </c:pt>
                <c:pt idx="25">
                  <c:v>3.9249999999999869</c:v>
                </c:pt>
                <c:pt idx="26">
                  <c:v>3.9299999999999868</c:v>
                </c:pt>
                <c:pt idx="27">
                  <c:v>3.9349999999999867</c:v>
                </c:pt>
                <c:pt idx="28">
                  <c:v>3.9399999999999866</c:v>
                </c:pt>
                <c:pt idx="29">
                  <c:v>3.9449999999999865</c:v>
                </c:pt>
                <c:pt idx="30">
                  <c:v>3.9499999999999864</c:v>
                </c:pt>
                <c:pt idx="31">
                  <c:v>3.9549999999999863</c:v>
                </c:pt>
                <c:pt idx="32">
                  <c:v>3.9599999999999862</c:v>
                </c:pt>
                <c:pt idx="33">
                  <c:v>3.9649999999999861</c:v>
                </c:pt>
                <c:pt idx="34">
                  <c:v>3.969999999999986</c:v>
                </c:pt>
                <c:pt idx="35">
                  <c:v>3.9749999999999859</c:v>
                </c:pt>
                <c:pt idx="36">
                  <c:v>3.9799999999999858</c:v>
                </c:pt>
                <c:pt idx="37">
                  <c:v>3.9849999999999857</c:v>
                </c:pt>
                <c:pt idx="38">
                  <c:v>3.9899999999999856</c:v>
                </c:pt>
                <c:pt idx="39">
                  <c:v>3.9949999999999855</c:v>
                </c:pt>
                <c:pt idx="40">
                  <c:v>3.9999999999999853</c:v>
                </c:pt>
                <c:pt idx="41">
                  <c:v>4.0049999999999857</c:v>
                </c:pt>
                <c:pt idx="42">
                  <c:v>4.0099999999999856</c:v>
                </c:pt>
                <c:pt idx="43">
                  <c:v>4.0149999999999855</c:v>
                </c:pt>
                <c:pt idx="44">
                  <c:v>4.0199999999999854</c:v>
                </c:pt>
                <c:pt idx="45">
                  <c:v>4.0249999999999853</c:v>
                </c:pt>
                <c:pt idx="46">
                  <c:v>4.0299999999999851</c:v>
                </c:pt>
                <c:pt idx="47">
                  <c:v>4.034999999999985</c:v>
                </c:pt>
                <c:pt idx="48">
                  <c:v>4.0399999999999849</c:v>
                </c:pt>
                <c:pt idx="49">
                  <c:v>4.0449999999999848</c:v>
                </c:pt>
                <c:pt idx="50">
                  <c:v>4.0499999999999847</c:v>
                </c:pt>
                <c:pt idx="51">
                  <c:v>4.0549999999999846</c:v>
                </c:pt>
                <c:pt idx="52">
                  <c:v>4.0599999999999845</c:v>
                </c:pt>
                <c:pt idx="53">
                  <c:v>4.0649999999999844</c:v>
                </c:pt>
                <c:pt idx="54">
                  <c:v>4.0699999999999843</c:v>
                </c:pt>
                <c:pt idx="55">
                  <c:v>4.0749999999999842</c:v>
                </c:pt>
                <c:pt idx="56">
                  <c:v>4.0799999999999841</c:v>
                </c:pt>
                <c:pt idx="57">
                  <c:v>4.084999999999984</c:v>
                </c:pt>
                <c:pt idx="58">
                  <c:v>4.0899999999999839</c:v>
                </c:pt>
                <c:pt idx="59">
                  <c:v>4.0949999999999838</c:v>
                </c:pt>
                <c:pt idx="60">
                  <c:v>4.0999999999999837</c:v>
                </c:pt>
                <c:pt idx="61">
                  <c:v>4.1049999999999836</c:v>
                </c:pt>
                <c:pt idx="62">
                  <c:v>4.1099999999999834</c:v>
                </c:pt>
                <c:pt idx="63">
                  <c:v>4.1149999999999833</c:v>
                </c:pt>
                <c:pt idx="64">
                  <c:v>4.1199999999999832</c:v>
                </c:pt>
                <c:pt idx="65">
                  <c:v>4.1249999999999831</c:v>
                </c:pt>
                <c:pt idx="66">
                  <c:v>4.129999999999983</c:v>
                </c:pt>
                <c:pt idx="67">
                  <c:v>4.1349999999999829</c:v>
                </c:pt>
                <c:pt idx="68">
                  <c:v>4.1399999999999828</c:v>
                </c:pt>
                <c:pt idx="69">
                  <c:v>4.1449999999999827</c:v>
                </c:pt>
                <c:pt idx="70">
                  <c:v>4.1499999999999826</c:v>
                </c:pt>
                <c:pt idx="71">
                  <c:v>4.1549999999999825</c:v>
                </c:pt>
                <c:pt idx="72">
                  <c:v>4.1599999999999824</c:v>
                </c:pt>
                <c:pt idx="73">
                  <c:v>4.1649999999999823</c:v>
                </c:pt>
                <c:pt idx="74">
                  <c:v>4.1699999999999822</c:v>
                </c:pt>
                <c:pt idx="75">
                  <c:v>4.1749999999999821</c:v>
                </c:pt>
                <c:pt idx="76">
                  <c:v>4.179999999999982</c:v>
                </c:pt>
                <c:pt idx="77">
                  <c:v>4.1849999999999818</c:v>
                </c:pt>
                <c:pt idx="78">
                  <c:v>4.1899999999999817</c:v>
                </c:pt>
                <c:pt idx="79">
                  <c:v>4.1949999999999816</c:v>
                </c:pt>
                <c:pt idx="80">
                  <c:v>4.1999999999999815</c:v>
                </c:pt>
                <c:pt idx="81">
                  <c:v>4.2049999999999814</c:v>
                </c:pt>
                <c:pt idx="82">
                  <c:v>4.2099999999999813</c:v>
                </c:pt>
                <c:pt idx="83">
                  <c:v>4.2149999999999812</c:v>
                </c:pt>
                <c:pt idx="84">
                  <c:v>4.2199999999999811</c:v>
                </c:pt>
                <c:pt idx="85">
                  <c:v>4.224999999999981</c:v>
                </c:pt>
                <c:pt idx="86">
                  <c:v>4.2299999999999809</c:v>
                </c:pt>
                <c:pt idx="87">
                  <c:v>4.2349999999999808</c:v>
                </c:pt>
                <c:pt idx="88">
                  <c:v>4.2399999999999807</c:v>
                </c:pt>
                <c:pt idx="89">
                  <c:v>4.2449999999999806</c:v>
                </c:pt>
                <c:pt idx="90">
                  <c:v>4.2499999999999805</c:v>
                </c:pt>
                <c:pt idx="91">
                  <c:v>4.2549999999999804</c:v>
                </c:pt>
                <c:pt idx="92">
                  <c:v>4.2599999999999802</c:v>
                </c:pt>
                <c:pt idx="93">
                  <c:v>4.2649999999999801</c:v>
                </c:pt>
                <c:pt idx="94">
                  <c:v>4.26999999999998</c:v>
                </c:pt>
                <c:pt idx="95">
                  <c:v>4.2749999999999799</c:v>
                </c:pt>
                <c:pt idx="96">
                  <c:v>4.2799999999999798</c:v>
                </c:pt>
                <c:pt idx="97">
                  <c:v>4.2849999999999797</c:v>
                </c:pt>
                <c:pt idx="98">
                  <c:v>4.2899999999999796</c:v>
                </c:pt>
                <c:pt idx="99">
                  <c:v>4.2949999999999795</c:v>
                </c:pt>
                <c:pt idx="100">
                  <c:v>4.2999999999999794</c:v>
                </c:pt>
              </c:numCache>
            </c:numRef>
          </c:xVal>
          <c:yVal>
            <c:numRef>
              <c:f>Feuil2!$L$4:$L$104</c:f>
              <c:numCache>
                <c:formatCode>0.00</c:formatCode>
                <c:ptCount val="101"/>
                <c:pt idx="0">
                  <c:v>0.78195536475097072</c:v>
                </c:pt>
                <c:pt idx="1">
                  <c:v>0.77417477887096875</c:v>
                </c:pt>
                <c:pt idx="2">
                  <c:v>0.76647161111400175</c:v>
                </c:pt>
                <c:pt idx="3">
                  <c:v>0.7588450911568746</c:v>
                </c:pt>
                <c:pt idx="4">
                  <c:v>0.75129445634123615</c:v>
                </c:pt>
                <c:pt idx="5">
                  <c:v>0.74381895159731259</c:v>
                </c:pt>
                <c:pt idx="6">
                  <c:v>0.73641782936839995</c:v>
                </c:pt>
                <c:pt idx="7">
                  <c:v>0.72909034953610774</c:v>
                </c:pt>
                <c:pt idx="8">
                  <c:v>0.72183577934634635</c:v>
                </c:pt>
                <c:pt idx="9">
                  <c:v>0.7146533933360516</c:v>
                </c:pt>
                <c:pt idx="10">
                  <c:v>0.70754247326063691</c:v>
                </c:pt>
                <c:pt idx="11">
                  <c:v>0.70050230802216884</c:v>
                </c:pt>
                <c:pt idx="12">
                  <c:v>0.69353219359825691</c:v>
                </c:pt>
                <c:pt idx="13">
                  <c:v>0.68663143297165019</c:v>
                </c:pt>
                <c:pt idx="14">
                  <c:v>0.67979933606053544</c:v>
                </c:pt>
                <c:pt idx="15">
                  <c:v>0.67303521964952817</c:v>
                </c:pt>
                <c:pt idx="16">
                  <c:v>0.6663384073213503</c:v>
                </c:pt>
                <c:pt idx="17">
                  <c:v>0.65970822938918838</c:v>
                </c:pt>
                <c:pt idx="18">
                  <c:v>0.65314402282972417</c:v>
                </c:pt>
                <c:pt idx="19">
                  <c:v>0.64664513121683131</c:v>
                </c:pt>
                <c:pt idx="20">
                  <c:v>0.640210904655933</c:v>
                </c:pt>
                <c:pt idx="21">
                  <c:v>0.63384069971901102</c:v>
                </c:pt>
                <c:pt idx="22">
                  <c:v>0.62753387938026339</c:v>
                </c:pt>
                <c:pt idx="23">
                  <c:v>0.62128981295240038</c:v>
                </c:pt>
                <c:pt idx="24">
                  <c:v>0.61510787602357586</c:v>
                </c:pt>
                <c:pt idx="25">
                  <c:v>0.60898745039494528</c:v>
                </c:pt>
                <c:pt idx="26">
                  <c:v>0.60292792401884543</c:v>
                </c:pt>
                <c:pt idx="27">
                  <c:v>0.59692869093758905</c:v>
                </c:pt>
                <c:pt idx="28">
                  <c:v>0.59098915122286866</c:v>
                </c:pt>
                <c:pt idx="29">
                  <c:v>0.58510871091576322</c:v>
                </c:pt>
                <c:pt idx="30">
                  <c:v>0.57928678196734151</c:v>
                </c:pt>
                <c:pt idx="31">
                  <c:v>0.57352278217985719</c:v>
                </c:pt>
                <c:pt idx="32">
                  <c:v>0.56781613514852802</c:v>
                </c:pt>
                <c:pt idx="33">
                  <c:v>0.56216627020389542</c:v>
                </c:pt>
                <c:pt idx="34">
                  <c:v>0.55657262235475669</c:v>
                </c:pt>
                <c:pt idx="35">
                  <c:v>0.55103463223166538</c:v>
                </c:pt>
                <c:pt idx="36">
                  <c:v>0.54555174603099443</c:v>
                </c:pt>
                <c:pt idx="37">
                  <c:v>0.54012341545955456</c:v>
                </c:pt>
                <c:pt idx="38">
                  <c:v>0.53474909767976486</c:v>
                </c:pt>
                <c:pt idx="39">
                  <c:v>0.52942825525536896</c:v>
                </c:pt>
                <c:pt idx="40">
                  <c:v>0.52416035609769029</c:v>
                </c:pt>
                <c:pt idx="41">
                  <c:v>0.51894487341242268</c:v>
                </c:pt>
                <c:pt idx="42">
                  <c:v>0.51378128564695225</c:v>
                </c:pt>
                <c:pt idx="43">
                  <c:v>0.50866907643819903</c:v>
                </c:pt>
                <c:pt idx="44">
                  <c:v>0.50360773456098185</c:v>
                </c:pt>
                <c:pt idx="45">
                  <c:v>0.49859675387689539</c:v>
                </c:pt>
                <c:pt idx="46">
                  <c:v>0.4936356332836952</c:v>
                </c:pt>
                <c:pt idx="47">
                  <c:v>0.48872387666518785</c:v>
                </c:pt>
                <c:pt idx="48">
                  <c:v>0.48386099284161821</c:v>
                </c:pt>
                <c:pt idx="49">
                  <c:v>0.47904649552055156</c:v>
                </c:pt>
                <c:pt idx="50">
                  <c:v>0.47427990324824376</c:v>
                </c:pt>
                <c:pt idx="51">
                  <c:v>0.46956073936149534</c:v>
                </c:pt>
                <c:pt idx="52">
                  <c:v>0.46488853193998503</c:v>
                </c:pt>
                <c:pt idx="53">
                  <c:v>0.46026281375907707</c:v>
                </c:pt>
                <c:pt idx="54">
                  <c:v>0.45568312224309865</c:v>
                </c:pt>
                <c:pt idx="55">
                  <c:v>0.45114899941908176</c:v>
                </c:pt>
                <c:pt idx="56">
                  <c:v>0.4466599918709655</c:v>
                </c:pt>
                <c:pt idx="57">
                  <c:v>0.44221565069425423</c:v>
                </c:pt>
                <c:pt idx="58">
                  <c:v>0.43781553145112667</c:v>
                </c:pt>
                <c:pt idx="59">
                  <c:v>0.43345919412599171</c:v>
                </c:pt>
                <c:pt idx="60">
                  <c:v>0.42914620308148654</c:v>
                </c:pt>
                <c:pt idx="61">
                  <c:v>0.42487612701491256</c:v>
                </c:pt>
                <c:pt idx="62">
                  <c:v>0.42064853891510467</c:v>
                </c:pt>
                <c:pt idx="63">
                  <c:v>0.4164630160197299</c:v>
                </c:pt>
                <c:pt idx="64">
                  <c:v>0.41231913977301082</c:v>
                </c:pt>
                <c:pt idx="65">
                  <c:v>0.40821649578386943</c:v>
                </c:pt>
                <c:pt idx="66">
                  <c:v>0.40415467378448799</c:v>
                </c:pt>
                <c:pt idx="67">
                  <c:v>0.40013326758928164</c:v>
                </c:pt>
                <c:pt idx="68">
                  <c:v>0.39615187505427979</c:v>
                </c:pt>
                <c:pt idx="69">
                  <c:v>0.39221009803691093</c:v>
                </c:pt>
                <c:pt idx="70">
                  <c:v>0.38830754235618864</c:v>
                </c:pt>
                <c:pt idx="71">
                  <c:v>0.38444381775329273</c:v>
                </c:pt>
                <c:pt idx="72">
                  <c:v>0.38061853785254296</c:v>
                </c:pt>
                <c:pt idx="73">
                  <c:v>0.37683132012276171</c:v>
                </c:pt>
                <c:pt idx="74">
                  <c:v>0.3730817858390198</c:v>
                </c:pt>
                <c:pt idx="75">
                  <c:v>0.3693695600447644</c:v>
                </c:pt>
                <c:pt idx="76">
                  <c:v>0.36569427151432238</c:v>
                </c:pt>
                <c:pt idx="77">
                  <c:v>0.36205555271577811</c:v>
                </c:pt>
                <c:pt idx="78">
                  <c:v>0.35845303977421933</c:v>
                </c:pt>
                <c:pt idx="79">
                  <c:v>0.35488637243534982</c:v>
                </c:pt>
                <c:pt idx="80">
                  <c:v>0.35135519402946352</c:v>
                </c:pt>
                <c:pt idx="81">
                  <c:v>0.34785915143577711</c:v>
                </c:pt>
                <c:pt idx="82">
                  <c:v>0.34439789504711787</c:v>
                </c:pt>
                <c:pt idx="83">
                  <c:v>0.34097107873496257</c:v>
                </c:pt>
                <c:pt idx="84">
                  <c:v>0.33757835981482426</c:v>
                </c:pt>
                <c:pt idx="85">
                  <c:v>0.33421939901198366</c:v>
                </c:pt>
                <c:pt idx="86">
                  <c:v>0.33089386042756136</c:v>
                </c:pt>
                <c:pt idx="87">
                  <c:v>0.32760141150492761</c:v>
                </c:pt>
                <c:pt idx="88">
                  <c:v>0.32434172299644642</c:v>
                </c:pt>
                <c:pt idx="89">
                  <c:v>0.32111446893055057</c:v>
                </c:pt>
                <c:pt idx="90">
                  <c:v>0.31791932657914407</c:v>
                </c:pt>
                <c:pt idx="91">
                  <c:v>0.3147559764253291</c:v>
                </c:pt>
                <c:pt idx="92">
                  <c:v>0.31162410213145419</c:v>
                </c:pt>
                <c:pt idx="93">
                  <c:v>0.30852339050748007</c:v>
                </c:pt>
                <c:pt idx="94">
                  <c:v>0.30545353147966037</c:v>
                </c:pt>
                <c:pt idx="95">
                  <c:v>0.30241421805953406</c:v>
                </c:pt>
                <c:pt idx="96">
                  <c:v>0.2994051463132264</c:v>
                </c:pt>
                <c:pt idx="97">
                  <c:v>0.29642601533105523</c:v>
                </c:pt>
                <c:pt idx="98">
                  <c:v>0.29347652719743966</c:v>
                </c:pt>
                <c:pt idx="99">
                  <c:v>0.29055638696110836</c:v>
                </c:pt>
                <c:pt idx="100">
                  <c:v>0.2876653026056043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916096"/>
        <c:axId val="104917632"/>
      </c:scatterChart>
      <c:valAx>
        <c:axId val="10491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917632"/>
        <c:crosses val="autoZero"/>
        <c:crossBetween val="midCat"/>
      </c:valAx>
      <c:valAx>
        <c:axId val="1049176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49160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zone</c:v>
          </c:tx>
          <c:marker>
            <c:symbol val="none"/>
          </c:marker>
          <c:xVal>
            <c:numRef>
              <c:f>Feuil2!$A$4:$A$104</c:f>
              <c:numCache>
                <c:formatCode>General</c:formatCode>
                <c:ptCount val="101"/>
                <c:pt idx="0">
                  <c:v>0</c:v>
                </c:pt>
                <c:pt idx="1">
                  <c:v>0.4</c:v>
                </c:pt>
                <c:pt idx="2">
                  <c:v>0.8</c:v>
                </c:pt>
                <c:pt idx="3">
                  <c:v>1.2000000000000002</c:v>
                </c:pt>
                <c:pt idx="4">
                  <c:v>1.6</c:v>
                </c:pt>
                <c:pt idx="5">
                  <c:v>2</c:v>
                </c:pt>
                <c:pt idx="6">
                  <c:v>2.4</c:v>
                </c:pt>
                <c:pt idx="7">
                  <c:v>2.8</c:v>
                </c:pt>
                <c:pt idx="8">
                  <c:v>3.1999999999999997</c:v>
                </c:pt>
                <c:pt idx="9">
                  <c:v>3.5999999999999996</c:v>
                </c:pt>
                <c:pt idx="10">
                  <c:v>3.9999999999999996</c:v>
                </c:pt>
                <c:pt idx="11">
                  <c:v>4.3999999999999995</c:v>
                </c:pt>
                <c:pt idx="12">
                  <c:v>4.8</c:v>
                </c:pt>
                <c:pt idx="13">
                  <c:v>5.2</c:v>
                </c:pt>
                <c:pt idx="14">
                  <c:v>5.6000000000000005</c:v>
                </c:pt>
                <c:pt idx="15">
                  <c:v>6.0000000000000009</c:v>
                </c:pt>
                <c:pt idx="16">
                  <c:v>6.4000000000000012</c:v>
                </c:pt>
                <c:pt idx="17">
                  <c:v>6.8000000000000016</c:v>
                </c:pt>
                <c:pt idx="18">
                  <c:v>7.200000000000002</c:v>
                </c:pt>
                <c:pt idx="19">
                  <c:v>7.6000000000000023</c:v>
                </c:pt>
                <c:pt idx="20">
                  <c:v>8.0000000000000018</c:v>
                </c:pt>
                <c:pt idx="21">
                  <c:v>8.4000000000000021</c:v>
                </c:pt>
                <c:pt idx="22">
                  <c:v>8.8000000000000025</c:v>
                </c:pt>
                <c:pt idx="23">
                  <c:v>9.2000000000000028</c:v>
                </c:pt>
                <c:pt idx="24">
                  <c:v>9.6000000000000032</c:v>
                </c:pt>
                <c:pt idx="25">
                  <c:v>10.000000000000004</c:v>
                </c:pt>
                <c:pt idx="26">
                  <c:v>10.400000000000004</c:v>
                </c:pt>
                <c:pt idx="27">
                  <c:v>10.800000000000004</c:v>
                </c:pt>
                <c:pt idx="28">
                  <c:v>11.200000000000005</c:v>
                </c:pt>
                <c:pt idx="29">
                  <c:v>11.600000000000005</c:v>
                </c:pt>
                <c:pt idx="30">
                  <c:v>12.000000000000005</c:v>
                </c:pt>
                <c:pt idx="31">
                  <c:v>12.400000000000006</c:v>
                </c:pt>
                <c:pt idx="32">
                  <c:v>12.800000000000006</c:v>
                </c:pt>
                <c:pt idx="33">
                  <c:v>13.200000000000006</c:v>
                </c:pt>
                <c:pt idx="34">
                  <c:v>13.600000000000007</c:v>
                </c:pt>
                <c:pt idx="35">
                  <c:v>14.000000000000007</c:v>
                </c:pt>
                <c:pt idx="36">
                  <c:v>14.400000000000007</c:v>
                </c:pt>
                <c:pt idx="37">
                  <c:v>14.800000000000008</c:v>
                </c:pt>
                <c:pt idx="38">
                  <c:v>15.200000000000008</c:v>
                </c:pt>
                <c:pt idx="39">
                  <c:v>15.600000000000009</c:v>
                </c:pt>
                <c:pt idx="40">
                  <c:v>16.000000000000007</c:v>
                </c:pt>
                <c:pt idx="41">
                  <c:v>16.400000000000006</c:v>
                </c:pt>
                <c:pt idx="42">
                  <c:v>16.800000000000004</c:v>
                </c:pt>
                <c:pt idx="43">
                  <c:v>17.200000000000003</c:v>
                </c:pt>
                <c:pt idx="44">
                  <c:v>17.600000000000001</c:v>
                </c:pt>
                <c:pt idx="45">
                  <c:v>18</c:v>
                </c:pt>
                <c:pt idx="46">
                  <c:v>18.399999999999999</c:v>
                </c:pt>
                <c:pt idx="47">
                  <c:v>18.799999999999997</c:v>
                </c:pt>
                <c:pt idx="48">
                  <c:v>19.199999999999996</c:v>
                </c:pt>
                <c:pt idx="49">
                  <c:v>19.599999999999994</c:v>
                </c:pt>
                <c:pt idx="50">
                  <c:v>19.999999999999993</c:v>
                </c:pt>
                <c:pt idx="51">
                  <c:v>20.399999999999991</c:v>
                </c:pt>
                <c:pt idx="52">
                  <c:v>20.79999999999999</c:v>
                </c:pt>
                <c:pt idx="53">
                  <c:v>21.199999999999989</c:v>
                </c:pt>
                <c:pt idx="54">
                  <c:v>21.599999999999987</c:v>
                </c:pt>
                <c:pt idx="55">
                  <c:v>21.999999999999986</c:v>
                </c:pt>
                <c:pt idx="56">
                  <c:v>22.399999999999984</c:v>
                </c:pt>
                <c:pt idx="57">
                  <c:v>22.799999999999983</c:v>
                </c:pt>
                <c:pt idx="58">
                  <c:v>23.199999999999982</c:v>
                </c:pt>
                <c:pt idx="59">
                  <c:v>23.59999999999998</c:v>
                </c:pt>
                <c:pt idx="60">
                  <c:v>23.999999999999979</c:v>
                </c:pt>
                <c:pt idx="61">
                  <c:v>24.399999999999977</c:v>
                </c:pt>
                <c:pt idx="62">
                  <c:v>24.799999999999976</c:v>
                </c:pt>
                <c:pt idx="63">
                  <c:v>25.199999999999974</c:v>
                </c:pt>
                <c:pt idx="64">
                  <c:v>25.599999999999973</c:v>
                </c:pt>
                <c:pt idx="65">
                  <c:v>25.999999999999972</c:v>
                </c:pt>
                <c:pt idx="66">
                  <c:v>26.39999999999997</c:v>
                </c:pt>
                <c:pt idx="67">
                  <c:v>26.799999999999969</c:v>
                </c:pt>
                <c:pt idx="68">
                  <c:v>27.199999999999967</c:v>
                </c:pt>
                <c:pt idx="69">
                  <c:v>27.599999999999966</c:v>
                </c:pt>
                <c:pt idx="70">
                  <c:v>27.999999999999964</c:v>
                </c:pt>
                <c:pt idx="71">
                  <c:v>28.399999999999963</c:v>
                </c:pt>
                <c:pt idx="72">
                  <c:v>28.799999999999962</c:v>
                </c:pt>
                <c:pt idx="73">
                  <c:v>29.19999999999996</c:v>
                </c:pt>
                <c:pt idx="74">
                  <c:v>29.599999999999959</c:v>
                </c:pt>
                <c:pt idx="75">
                  <c:v>29.999999999999957</c:v>
                </c:pt>
                <c:pt idx="76">
                  <c:v>30.399999999999956</c:v>
                </c:pt>
                <c:pt idx="77">
                  <c:v>30.799999999999955</c:v>
                </c:pt>
                <c:pt idx="78">
                  <c:v>31.199999999999953</c:v>
                </c:pt>
                <c:pt idx="79">
                  <c:v>31.599999999999952</c:v>
                </c:pt>
                <c:pt idx="80">
                  <c:v>31.99999999999995</c:v>
                </c:pt>
                <c:pt idx="81">
                  <c:v>32.399999999999949</c:v>
                </c:pt>
                <c:pt idx="82">
                  <c:v>32.799999999999947</c:v>
                </c:pt>
                <c:pt idx="83">
                  <c:v>33.199999999999946</c:v>
                </c:pt>
                <c:pt idx="84">
                  <c:v>33.599999999999945</c:v>
                </c:pt>
                <c:pt idx="85">
                  <c:v>33.999999999999943</c:v>
                </c:pt>
                <c:pt idx="86">
                  <c:v>34.399999999999942</c:v>
                </c:pt>
                <c:pt idx="87">
                  <c:v>34.79999999999994</c:v>
                </c:pt>
                <c:pt idx="88">
                  <c:v>35.199999999999939</c:v>
                </c:pt>
                <c:pt idx="89">
                  <c:v>35.599999999999937</c:v>
                </c:pt>
                <c:pt idx="90">
                  <c:v>35.999999999999936</c:v>
                </c:pt>
                <c:pt idx="91">
                  <c:v>36.399999999999935</c:v>
                </c:pt>
                <c:pt idx="92">
                  <c:v>36.799999999999933</c:v>
                </c:pt>
                <c:pt idx="93">
                  <c:v>37.199999999999932</c:v>
                </c:pt>
                <c:pt idx="94">
                  <c:v>37.59999999999993</c:v>
                </c:pt>
                <c:pt idx="95">
                  <c:v>37.999999999999929</c:v>
                </c:pt>
                <c:pt idx="96">
                  <c:v>38.399999999999928</c:v>
                </c:pt>
                <c:pt idx="97">
                  <c:v>38.799999999999926</c:v>
                </c:pt>
                <c:pt idx="98">
                  <c:v>39.199999999999925</c:v>
                </c:pt>
                <c:pt idx="99">
                  <c:v>39.599999999999923</c:v>
                </c:pt>
                <c:pt idx="100">
                  <c:v>39.999999999999922</c:v>
                </c:pt>
              </c:numCache>
            </c:numRef>
          </c:xVal>
          <c:yVal>
            <c:numRef>
              <c:f>Feuil2!$B$4:$B$104</c:f>
              <c:numCache>
                <c:formatCode>0.00</c:formatCode>
                <c:ptCount val="101"/>
                <c:pt idx="0" formatCode="General">
                  <c:v>25000</c:v>
                </c:pt>
                <c:pt idx="1">
                  <c:v>25000</c:v>
                </c:pt>
                <c:pt idx="2">
                  <c:v>25000</c:v>
                </c:pt>
                <c:pt idx="3">
                  <c:v>25000</c:v>
                </c:pt>
                <c:pt idx="4">
                  <c:v>25000</c:v>
                </c:pt>
                <c:pt idx="5">
                  <c:v>25000</c:v>
                </c:pt>
                <c:pt idx="6">
                  <c:v>25000</c:v>
                </c:pt>
                <c:pt idx="7">
                  <c:v>25000</c:v>
                </c:pt>
                <c:pt idx="8">
                  <c:v>25000</c:v>
                </c:pt>
                <c:pt idx="9">
                  <c:v>25000</c:v>
                </c:pt>
                <c:pt idx="10">
                  <c:v>25000</c:v>
                </c:pt>
                <c:pt idx="11">
                  <c:v>25000</c:v>
                </c:pt>
                <c:pt idx="12">
                  <c:v>25000</c:v>
                </c:pt>
                <c:pt idx="13">
                  <c:v>25000</c:v>
                </c:pt>
                <c:pt idx="14">
                  <c:v>25000</c:v>
                </c:pt>
                <c:pt idx="15">
                  <c:v>25000</c:v>
                </c:pt>
                <c:pt idx="16">
                  <c:v>25000</c:v>
                </c:pt>
                <c:pt idx="17">
                  <c:v>25000</c:v>
                </c:pt>
                <c:pt idx="18">
                  <c:v>25000</c:v>
                </c:pt>
                <c:pt idx="19">
                  <c:v>25000</c:v>
                </c:pt>
                <c:pt idx="20">
                  <c:v>25000</c:v>
                </c:pt>
                <c:pt idx="21">
                  <c:v>25000</c:v>
                </c:pt>
                <c:pt idx="22">
                  <c:v>25000</c:v>
                </c:pt>
                <c:pt idx="23">
                  <c:v>25000</c:v>
                </c:pt>
                <c:pt idx="24">
                  <c:v>25000</c:v>
                </c:pt>
                <c:pt idx="25">
                  <c:v>25000</c:v>
                </c:pt>
                <c:pt idx="26">
                  <c:v>25000</c:v>
                </c:pt>
                <c:pt idx="27">
                  <c:v>25000</c:v>
                </c:pt>
                <c:pt idx="28">
                  <c:v>25000</c:v>
                </c:pt>
                <c:pt idx="29">
                  <c:v>25000</c:v>
                </c:pt>
                <c:pt idx="30">
                  <c:v>25000</c:v>
                </c:pt>
                <c:pt idx="31">
                  <c:v>25000</c:v>
                </c:pt>
                <c:pt idx="32">
                  <c:v>25000</c:v>
                </c:pt>
                <c:pt idx="33">
                  <c:v>25000</c:v>
                </c:pt>
                <c:pt idx="34">
                  <c:v>25000</c:v>
                </c:pt>
                <c:pt idx="35">
                  <c:v>25000</c:v>
                </c:pt>
                <c:pt idx="36">
                  <c:v>25000</c:v>
                </c:pt>
                <c:pt idx="37">
                  <c:v>25000</c:v>
                </c:pt>
                <c:pt idx="38">
                  <c:v>25000</c:v>
                </c:pt>
                <c:pt idx="39">
                  <c:v>25000</c:v>
                </c:pt>
                <c:pt idx="40">
                  <c:v>25000</c:v>
                </c:pt>
                <c:pt idx="41">
                  <c:v>25000</c:v>
                </c:pt>
                <c:pt idx="42">
                  <c:v>25000</c:v>
                </c:pt>
                <c:pt idx="43">
                  <c:v>25000</c:v>
                </c:pt>
                <c:pt idx="44">
                  <c:v>25000</c:v>
                </c:pt>
                <c:pt idx="45">
                  <c:v>25000</c:v>
                </c:pt>
                <c:pt idx="46">
                  <c:v>25000</c:v>
                </c:pt>
                <c:pt idx="47">
                  <c:v>25000</c:v>
                </c:pt>
                <c:pt idx="48">
                  <c:v>25000</c:v>
                </c:pt>
                <c:pt idx="49">
                  <c:v>25000</c:v>
                </c:pt>
                <c:pt idx="50">
                  <c:v>25000</c:v>
                </c:pt>
                <c:pt idx="51">
                  <c:v>25000</c:v>
                </c:pt>
                <c:pt idx="52">
                  <c:v>25000</c:v>
                </c:pt>
                <c:pt idx="53">
                  <c:v>25000</c:v>
                </c:pt>
                <c:pt idx="54">
                  <c:v>25000</c:v>
                </c:pt>
                <c:pt idx="55">
                  <c:v>25000</c:v>
                </c:pt>
                <c:pt idx="56">
                  <c:v>25000</c:v>
                </c:pt>
                <c:pt idx="57">
                  <c:v>25000</c:v>
                </c:pt>
                <c:pt idx="58">
                  <c:v>25000</c:v>
                </c:pt>
                <c:pt idx="59">
                  <c:v>25000</c:v>
                </c:pt>
                <c:pt idx="60">
                  <c:v>25000</c:v>
                </c:pt>
                <c:pt idx="61">
                  <c:v>25000</c:v>
                </c:pt>
                <c:pt idx="62">
                  <c:v>25000</c:v>
                </c:pt>
                <c:pt idx="63">
                  <c:v>25000</c:v>
                </c:pt>
                <c:pt idx="64">
                  <c:v>25000</c:v>
                </c:pt>
                <c:pt idx="65">
                  <c:v>25000</c:v>
                </c:pt>
                <c:pt idx="66">
                  <c:v>25000</c:v>
                </c:pt>
                <c:pt idx="67">
                  <c:v>25000</c:v>
                </c:pt>
                <c:pt idx="68">
                  <c:v>25000</c:v>
                </c:pt>
                <c:pt idx="69">
                  <c:v>25000</c:v>
                </c:pt>
                <c:pt idx="70">
                  <c:v>25000</c:v>
                </c:pt>
                <c:pt idx="71">
                  <c:v>25000</c:v>
                </c:pt>
                <c:pt idx="72">
                  <c:v>25000</c:v>
                </c:pt>
                <c:pt idx="73">
                  <c:v>25000</c:v>
                </c:pt>
                <c:pt idx="74">
                  <c:v>25000</c:v>
                </c:pt>
                <c:pt idx="75">
                  <c:v>25000</c:v>
                </c:pt>
                <c:pt idx="76">
                  <c:v>25000</c:v>
                </c:pt>
                <c:pt idx="77">
                  <c:v>25000</c:v>
                </c:pt>
                <c:pt idx="78">
                  <c:v>25000</c:v>
                </c:pt>
                <c:pt idx="79">
                  <c:v>25000</c:v>
                </c:pt>
                <c:pt idx="80">
                  <c:v>25000</c:v>
                </c:pt>
                <c:pt idx="81">
                  <c:v>25000</c:v>
                </c:pt>
                <c:pt idx="82">
                  <c:v>25000</c:v>
                </c:pt>
                <c:pt idx="83">
                  <c:v>25000</c:v>
                </c:pt>
                <c:pt idx="84">
                  <c:v>25000</c:v>
                </c:pt>
                <c:pt idx="85">
                  <c:v>25000</c:v>
                </c:pt>
                <c:pt idx="86">
                  <c:v>25000</c:v>
                </c:pt>
                <c:pt idx="87">
                  <c:v>25000</c:v>
                </c:pt>
                <c:pt idx="88">
                  <c:v>25000</c:v>
                </c:pt>
                <c:pt idx="89">
                  <c:v>25000</c:v>
                </c:pt>
                <c:pt idx="90">
                  <c:v>25000</c:v>
                </c:pt>
                <c:pt idx="91">
                  <c:v>25000</c:v>
                </c:pt>
                <c:pt idx="92">
                  <c:v>25000</c:v>
                </c:pt>
                <c:pt idx="93">
                  <c:v>25000</c:v>
                </c:pt>
                <c:pt idx="94">
                  <c:v>25000</c:v>
                </c:pt>
                <c:pt idx="95">
                  <c:v>25000</c:v>
                </c:pt>
                <c:pt idx="96">
                  <c:v>25000</c:v>
                </c:pt>
                <c:pt idx="97">
                  <c:v>25000</c:v>
                </c:pt>
                <c:pt idx="98">
                  <c:v>25000</c:v>
                </c:pt>
                <c:pt idx="99">
                  <c:v>25000</c:v>
                </c:pt>
                <c:pt idx="100">
                  <c:v>25000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194624"/>
        <c:axId val="107196416"/>
      </c:scatterChart>
      <c:valAx>
        <c:axId val="10719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196416"/>
        <c:crosses val="autoZero"/>
        <c:crossBetween val="midCat"/>
      </c:valAx>
      <c:valAx>
        <c:axId val="107196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1946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2115</xdr:colOff>
      <xdr:row>11</xdr:row>
      <xdr:rowOff>10582</xdr:rowOff>
    </xdr:from>
    <xdr:to>
      <xdr:col>15</xdr:col>
      <xdr:colOff>2115</xdr:colOff>
      <xdr:row>26</xdr:row>
      <xdr:rowOff>20107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371475</xdr:colOff>
      <xdr:row>11</xdr:row>
      <xdr:rowOff>0</xdr:rowOff>
    </xdr:from>
    <xdr:to>
      <xdr:col>5</xdr:col>
      <xdr:colOff>613833</xdr:colOff>
      <xdr:row>26</xdr:row>
      <xdr:rowOff>0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127000</xdr:colOff>
      <xdr:row>0</xdr:row>
      <xdr:rowOff>0</xdr:rowOff>
    </xdr:from>
    <xdr:to>
      <xdr:col>16</xdr:col>
      <xdr:colOff>648208</xdr:colOff>
      <xdr:row>4</xdr:row>
      <xdr:rowOff>172297</xdr:rowOff>
    </xdr:to>
    <xdr:pic>
      <xdr:nvPicPr>
        <xdr:cNvPr id="5" name="Image 4" descr="CEFASC-env mod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985000" y="0"/>
          <a:ext cx="204520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zoomScale="90" zoomScaleNormal="90" workbookViewId="0">
      <selection activeCell="G16" sqref="G16"/>
    </sheetView>
  </sheetViews>
  <sheetFormatPr baseColWidth="10" defaultRowHeight="15" x14ac:dyDescent="0.25"/>
  <sheetData>
    <row r="1" spans="1:18" ht="15.75" thickBot="1" x14ac:dyDescent="0.3">
      <c r="A1" s="14" t="s">
        <v>28</v>
      </c>
      <c r="B1" s="11"/>
      <c r="C1" s="11"/>
      <c r="D1" s="12"/>
      <c r="E1" s="11"/>
      <c r="F1" s="14" t="s">
        <v>18</v>
      </c>
      <c r="G1" s="22"/>
      <c r="H1" s="11"/>
      <c r="I1" s="11"/>
      <c r="J1" s="12"/>
      <c r="K1" s="2"/>
    </row>
    <row r="2" spans="1:18" x14ac:dyDescent="0.25">
      <c r="A2" s="6" t="s">
        <v>2</v>
      </c>
      <c r="B2" s="33">
        <v>20</v>
      </c>
      <c r="C2" s="2"/>
      <c r="D2" s="7" t="s">
        <v>1</v>
      </c>
      <c r="E2" s="2"/>
      <c r="F2" s="6" t="s">
        <v>2</v>
      </c>
      <c r="G2" s="23"/>
      <c r="H2" s="33">
        <v>1</v>
      </c>
      <c r="I2" s="2"/>
      <c r="J2" s="7" t="s">
        <v>1</v>
      </c>
      <c r="K2" s="2"/>
    </row>
    <row r="3" spans="1:18" x14ac:dyDescent="0.25">
      <c r="A3" s="6" t="s">
        <v>0</v>
      </c>
      <c r="B3" s="33">
        <v>10</v>
      </c>
      <c r="C3" s="2"/>
      <c r="D3" s="7" t="s">
        <v>1</v>
      </c>
      <c r="E3" s="2"/>
      <c r="F3" s="6" t="s">
        <v>0</v>
      </c>
      <c r="G3" s="23"/>
      <c r="H3" s="33">
        <v>1</v>
      </c>
      <c r="I3" s="2"/>
      <c r="J3" s="7" t="s">
        <v>1</v>
      </c>
      <c r="K3" s="2"/>
    </row>
    <row r="4" spans="1:18" x14ac:dyDescent="0.25">
      <c r="A4" s="6" t="s">
        <v>3</v>
      </c>
      <c r="B4" s="33">
        <v>3</v>
      </c>
      <c r="C4" s="2"/>
      <c r="D4" s="7" t="s">
        <v>1</v>
      </c>
      <c r="E4" s="2"/>
      <c r="F4" s="6" t="s">
        <v>3</v>
      </c>
      <c r="G4" s="23"/>
      <c r="H4" s="33">
        <v>2</v>
      </c>
      <c r="I4" s="2"/>
      <c r="J4" s="7" t="s">
        <v>1</v>
      </c>
      <c r="K4" s="2"/>
    </row>
    <row r="5" spans="1:18" x14ac:dyDescent="0.25">
      <c r="A5" s="17" t="s">
        <v>5</v>
      </c>
      <c r="B5" s="3">
        <f>B2*B3*B4</f>
        <v>600</v>
      </c>
      <c r="C5" s="3"/>
      <c r="D5" s="7" t="s">
        <v>6</v>
      </c>
      <c r="E5" s="2"/>
      <c r="F5" s="17" t="s">
        <v>5</v>
      </c>
      <c r="G5" s="24"/>
      <c r="H5" s="2">
        <f>H2*H3*H4</f>
        <v>2</v>
      </c>
      <c r="I5" s="2"/>
      <c r="J5" s="7" t="s">
        <v>6</v>
      </c>
      <c r="K5" s="2"/>
    </row>
    <row r="6" spans="1:18" x14ac:dyDescent="0.25">
      <c r="A6" s="8" t="s">
        <v>22</v>
      </c>
      <c r="B6" s="34">
        <v>0</v>
      </c>
      <c r="C6" s="3"/>
      <c r="D6" s="7" t="s">
        <v>21</v>
      </c>
      <c r="E6" s="2"/>
      <c r="F6" s="8" t="s">
        <v>22</v>
      </c>
      <c r="G6" s="25"/>
      <c r="H6" s="33">
        <v>120</v>
      </c>
      <c r="I6" s="2"/>
      <c r="J6" s="7" t="s">
        <v>21</v>
      </c>
      <c r="K6" s="2"/>
    </row>
    <row r="7" spans="1:18" ht="15.75" thickBot="1" x14ac:dyDescent="0.3">
      <c r="A7" s="18" t="s">
        <v>19</v>
      </c>
      <c r="B7" s="10">
        <f>B5*B6</f>
        <v>0</v>
      </c>
      <c r="C7" s="10"/>
      <c r="D7" s="9" t="s">
        <v>4</v>
      </c>
      <c r="E7" s="21"/>
      <c r="F7" s="18" t="s">
        <v>20</v>
      </c>
      <c r="G7" s="26"/>
      <c r="H7" s="10">
        <f>H5*H6</f>
        <v>240</v>
      </c>
      <c r="I7" s="10"/>
      <c r="J7" s="7" t="s">
        <v>4</v>
      </c>
      <c r="K7" s="2"/>
    </row>
    <row r="8" spans="1:18" ht="15.75" thickBot="1" x14ac:dyDescent="0.3">
      <c r="A8" s="15" t="s">
        <v>35</v>
      </c>
      <c r="B8" s="35">
        <v>40</v>
      </c>
      <c r="C8" s="4"/>
      <c r="D8" s="5" t="s">
        <v>11</v>
      </c>
      <c r="E8" s="2"/>
      <c r="J8" s="28"/>
      <c r="K8" s="11"/>
      <c r="L8" s="29" t="s">
        <v>12</v>
      </c>
      <c r="M8" s="29" t="s">
        <v>23</v>
      </c>
      <c r="N8" s="29" t="s">
        <v>24</v>
      </c>
      <c r="O8" s="29" t="s">
        <v>25</v>
      </c>
      <c r="P8" s="29" t="s">
        <v>26</v>
      </c>
      <c r="Q8" s="29" t="s">
        <v>27</v>
      </c>
      <c r="R8" s="12" t="s">
        <v>34</v>
      </c>
    </row>
    <row r="9" spans="1:18" ht="15.75" thickBot="1" x14ac:dyDescent="0.3">
      <c r="A9" s="15"/>
      <c r="B9" s="4"/>
      <c r="C9" s="4"/>
      <c r="D9" s="4"/>
      <c r="E9" s="2"/>
      <c r="J9" s="19" t="s">
        <v>37</v>
      </c>
      <c r="K9" s="2"/>
      <c r="L9" s="20"/>
      <c r="M9" s="31">
        <v>0.25</v>
      </c>
      <c r="N9" s="31">
        <v>0.25</v>
      </c>
      <c r="O9" s="31">
        <v>0.3</v>
      </c>
      <c r="P9" s="31">
        <v>3</v>
      </c>
      <c r="Q9" s="31">
        <v>0.5</v>
      </c>
      <c r="R9" s="30">
        <f>SUM(M9:Q9)</f>
        <v>4.3</v>
      </c>
    </row>
    <row r="10" spans="1:18" ht="15.75" thickBot="1" x14ac:dyDescent="0.3">
      <c r="A10" s="13" t="s">
        <v>8</v>
      </c>
      <c r="B10" s="11"/>
      <c r="C10" s="11"/>
      <c r="D10" s="32">
        <v>25000</v>
      </c>
      <c r="E10" s="11"/>
      <c r="F10" s="12" t="s">
        <v>9</v>
      </c>
      <c r="G10" s="2"/>
      <c r="J10" s="16" t="s">
        <v>36</v>
      </c>
      <c r="K10" s="27"/>
      <c r="L10" s="36">
        <f>Feuil2!B104</f>
        <v>25000</v>
      </c>
      <c r="M10" s="36">
        <f>SUM(Feuil2!D4:'Feuil2'!D104)/100</f>
        <v>19874.324333204935</v>
      </c>
      <c r="N10" s="36">
        <f>SUM(Feuil2!F4:'Feuil2'!F104)/100</f>
        <v>6027.1935245808154</v>
      </c>
      <c r="O10" s="36">
        <f>SUM(Feuil2!H4:'Feuil2'!H104)/100</f>
        <v>1746.799468778705</v>
      </c>
      <c r="P10" s="36">
        <f>SUM(Feuil2!J4:'Feuil2'!J104)/100</f>
        <v>108.08770356208709</v>
      </c>
      <c r="Q10" s="36">
        <f>SUM(Feuil2!L4:'Feuil2'!L104)/100</f>
        <v>0.49964228455914567</v>
      </c>
      <c r="R10" s="9" t="s">
        <v>9</v>
      </c>
    </row>
    <row r="28" spans="2:11" x14ac:dyDescent="0.25">
      <c r="B28" t="s">
        <v>39</v>
      </c>
      <c r="K28" t="s">
        <v>38</v>
      </c>
    </row>
  </sheetData>
  <sheetProtection password="D963" sheet="1" objects="1" scenarios="1"/>
  <protectedRanges>
    <protectedRange password="E822" sqref="M9 N9 O9 P9 Q9" name="Plage4"/>
    <protectedRange password="E822" sqref="B2:C4 B6:C6 H2:I4 H6:I6 D10:E10" name="Plage1"/>
    <protectedRange password="E822" sqref="B2:C4 B6:C6 H2:I4 H6:I6 D10:E10" name="Plage2"/>
    <protectedRange sqref="B8:C9" name="Plage3"/>
  </protectedRange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4"/>
  <sheetViews>
    <sheetView workbookViewId="0">
      <selection activeCell="N10" sqref="N10"/>
    </sheetView>
  </sheetViews>
  <sheetFormatPr baseColWidth="10" defaultRowHeight="15" x14ac:dyDescent="0.25"/>
  <sheetData>
    <row r="2" spans="1:12" x14ac:dyDescent="0.25">
      <c r="A2" t="s">
        <v>7</v>
      </c>
      <c r="B2" t="s">
        <v>10</v>
      </c>
    </row>
    <row r="3" spans="1:12" x14ac:dyDescent="0.25">
      <c r="B3" t="s">
        <v>12</v>
      </c>
      <c r="C3" t="s">
        <v>29</v>
      </c>
      <c r="D3" t="s">
        <v>13</v>
      </c>
      <c r="E3" t="s">
        <v>30</v>
      </c>
      <c r="F3" t="s">
        <v>14</v>
      </c>
      <c r="G3" t="s">
        <v>31</v>
      </c>
      <c r="H3" t="s">
        <v>15</v>
      </c>
      <c r="I3" t="s">
        <v>32</v>
      </c>
      <c r="J3" t="s">
        <v>16</v>
      </c>
      <c r="K3" t="s">
        <v>33</v>
      </c>
      <c r="L3" t="s">
        <v>17</v>
      </c>
    </row>
    <row r="4" spans="1:12" x14ac:dyDescent="0.25">
      <c r="A4">
        <v>0</v>
      </c>
      <c r="B4">
        <f>Feuil1!D10</f>
        <v>25000</v>
      </c>
      <c r="C4">
        <v>0</v>
      </c>
      <c r="D4" s="1">
        <f>B104</f>
        <v>25000</v>
      </c>
      <c r="E4" s="1">
        <f>C104</f>
        <v>0.25000000000000017</v>
      </c>
      <c r="F4" s="1">
        <f>D104/2</f>
        <v>7581.6332464079151</v>
      </c>
      <c r="G4" s="1">
        <f>E104</f>
        <v>0.50000000000000033</v>
      </c>
      <c r="H4" s="1">
        <f>F104/2</f>
        <v>2299.246507321513</v>
      </c>
      <c r="I4" s="1">
        <f>G104</f>
        <v>0.8000000000000006</v>
      </c>
      <c r="J4" s="1">
        <f>H104/2</f>
        <v>630.92661873329746</v>
      </c>
      <c r="K4" s="1">
        <f>I104</f>
        <v>3.7999999999999896</v>
      </c>
      <c r="L4" s="1">
        <f>J104/2</f>
        <v>0.78195536475097072</v>
      </c>
    </row>
    <row r="5" spans="1:12" x14ac:dyDescent="0.25">
      <c r="A5">
        <f>A4+Feuil1!$B$8/100</f>
        <v>0.4</v>
      </c>
      <c r="B5" s="1">
        <f>Feuil1!$D$10*EXP(-Feuil1!$B$7/Feuil1!$B$5/60*A5)</f>
        <v>25000</v>
      </c>
      <c r="C5" s="1">
        <f>C4+Feuil1!$M$9/100</f>
        <v>2.5000000000000001E-3</v>
      </c>
      <c r="D5" s="1">
        <f>$D$4*EXP(-Feuil1!$H$7/Feuil1!$H$5/60*C5)</f>
        <v>24875.311979817059</v>
      </c>
      <c r="E5" s="1">
        <f>E4+Feuil1!$N$9/100</f>
        <v>0.25250000000000017</v>
      </c>
      <c r="F5" s="1">
        <f>F$4*EXP(-Feuil1!$H$7/Feuil1!$H$5/60*(E5-E$4))</f>
        <v>7543.8196928380039</v>
      </c>
      <c r="G5" s="1">
        <f>G4+Feuil1!$O$9/100</f>
        <v>0.50300000000000034</v>
      </c>
      <c r="H5" s="1">
        <f>H$4*EXP(-Feuil1!$H$7/Feuil1!$H$5/60*(G5-G$4))</f>
        <v>2285.4923320658518</v>
      </c>
      <c r="I5" s="1">
        <f>I4+Feuil1!$P$9/100</f>
        <v>0.83000000000000063</v>
      </c>
      <c r="J5" s="1">
        <f>J$4*EXP(-Feuil1!$H$7/Feuil1!$H$5/60*(I5-I$4))</f>
        <v>594.18431281725088</v>
      </c>
      <c r="K5" s="1">
        <f>K4+Feuil1!$Q$9/100</f>
        <v>3.8049999999999895</v>
      </c>
      <c r="L5" s="1">
        <f>L$4*EXP(-Feuil1!$H$7/Feuil1!$H$5/60*(K5-K$4))</f>
        <v>0.77417477887096875</v>
      </c>
    </row>
    <row r="6" spans="1:12" x14ac:dyDescent="0.25">
      <c r="A6">
        <f>A5+Feuil1!$B$8/100</f>
        <v>0.8</v>
      </c>
      <c r="B6" s="1">
        <f>Feuil1!$D$10*EXP(-Feuil1!$B$7/Feuil1!$B$5/60*A6)</f>
        <v>25000</v>
      </c>
      <c r="C6" s="1">
        <f>C5+Feuil1!$M$9/100</f>
        <v>5.0000000000000001E-3</v>
      </c>
      <c r="D6" s="1">
        <f>$D$4*EXP(-Feuil1!$H$7/Feuil1!$H$5/60*C6)</f>
        <v>24751.245843729204</v>
      </c>
      <c r="E6" s="1">
        <f>E5+Feuil1!$N$9/100</f>
        <v>0.25500000000000017</v>
      </c>
      <c r="F6" s="1">
        <f>F$4*EXP(-Feuil1!$H$7/Feuil1!$H$5/60*(E6-E$4))</f>
        <v>7506.1947351533208</v>
      </c>
      <c r="G6" s="1">
        <f>G5+Feuil1!$O$9/100</f>
        <v>0.50600000000000034</v>
      </c>
      <c r="H6" s="1">
        <f>H$4*EXP(-Feuil1!$H$7/Feuil1!$H$5/60*(G6-G$4))</f>
        <v>2271.8204347809788</v>
      </c>
      <c r="I6" s="1">
        <f>I5+Feuil1!$P$9/100</f>
        <v>0.86000000000000065</v>
      </c>
      <c r="J6" s="1">
        <f>J$4*EXP(-Feuil1!$H$7/Feuil1!$H$5/60*(I6-I$4))</f>
        <v>559.58171222341559</v>
      </c>
      <c r="K6" s="1">
        <f>K5+Feuil1!$Q$9/100</f>
        <v>3.8099999999999894</v>
      </c>
      <c r="L6" s="1">
        <f>L$4*EXP(-Feuil1!$H$7/Feuil1!$H$5/60*(K6-K$4))</f>
        <v>0.76647161111400175</v>
      </c>
    </row>
    <row r="7" spans="1:12" x14ac:dyDescent="0.25">
      <c r="A7">
        <f>A6+Feuil1!$B$8/100</f>
        <v>1.2000000000000002</v>
      </c>
      <c r="B7" s="1">
        <f>Feuil1!$D$10*EXP(-Feuil1!$B$7/Feuil1!$B$5/60*A7)</f>
        <v>25000</v>
      </c>
      <c r="C7" s="1">
        <f>C6+Feuil1!$M$9/100</f>
        <v>7.4999999999999997E-3</v>
      </c>
      <c r="D7" s="1">
        <f>$D$4*EXP(-Feuil1!$H$7/Feuil1!$H$5/60*C7)</f>
        <v>24627.798490076566</v>
      </c>
      <c r="E7" s="1">
        <f>E6+Feuil1!$N$9/100</f>
        <v>0.25750000000000017</v>
      </c>
      <c r="F7" s="1">
        <f>F$4*EXP(-Feuil1!$H$7/Feuil1!$H$5/60*(E7-E$4))</f>
        <v>7468.7574327279663</v>
      </c>
      <c r="G7" s="1">
        <f>G6+Feuil1!$O$9/100</f>
        <v>0.50900000000000034</v>
      </c>
      <c r="H7" s="1">
        <f>H$4*EXP(-Feuil1!$H$7/Feuil1!$H$5/60*(G7-G$4))</f>
        <v>2258.2303232771142</v>
      </c>
      <c r="I7" s="1">
        <f>I6+Feuil1!$P$9/100</f>
        <v>0.89000000000000068</v>
      </c>
      <c r="J7" s="1">
        <f>J$4*EXP(-Feuil1!$H$7/Feuil1!$H$5/60*(I7-I$4))</f>
        <v>526.99421021436035</v>
      </c>
      <c r="K7" s="1">
        <f>K6+Feuil1!$Q$9/100</f>
        <v>3.8149999999999893</v>
      </c>
      <c r="L7" s="1">
        <f>L$4*EXP(-Feuil1!$H$7/Feuil1!$H$5/60*(K7-K$4))</f>
        <v>0.7588450911568746</v>
      </c>
    </row>
    <row r="8" spans="1:12" x14ac:dyDescent="0.25">
      <c r="A8">
        <f>A7+Feuil1!$B$8/100</f>
        <v>1.6</v>
      </c>
      <c r="B8" s="1">
        <f>Feuil1!$D$10*EXP(-Feuil1!$B$7/Feuil1!$B$5/60*A8)</f>
        <v>25000</v>
      </c>
      <c r="C8" s="1">
        <f>C7+Feuil1!$M$9/100</f>
        <v>0.01</v>
      </c>
      <c r="D8" s="1">
        <f>$D$4*EXP(-Feuil1!$H$7/Feuil1!$H$5/60*C8)</f>
        <v>24504.966832668881</v>
      </c>
      <c r="E8" s="1">
        <f>E7+Feuil1!$N$9/100</f>
        <v>0.26000000000000018</v>
      </c>
      <c r="F8" s="1">
        <f>F$4*EXP(-Feuil1!$H$7/Feuil1!$H$5/60*(E8-E$4))</f>
        <v>7431.5068496274262</v>
      </c>
      <c r="G8" s="1">
        <f>G7+Feuil1!$O$9/100</f>
        <v>0.51200000000000034</v>
      </c>
      <c r="H8" s="1">
        <f>H$4*EXP(-Feuil1!$H$7/Feuil1!$H$5/60*(G8-G$4))</f>
        <v>2244.7215083087772</v>
      </c>
      <c r="I8" s="1">
        <f>I7+Feuil1!$P$9/100</f>
        <v>0.92000000000000071</v>
      </c>
      <c r="J8" s="1">
        <f>J$4*EXP(-Feuil1!$H$7/Feuil1!$H$5/60*(I8-I$4))</f>
        <v>496.30445658412651</v>
      </c>
      <c r="K8" s="1">
        <f>K7+Feuil1!$Q$9/100</f>
        <v>3.8199999999999892</v>
      </c>
      <c r="L8" s="1">
        <f>L$4*EXP(-Feuil1!$H$7/Feuil1!$H$5/60*(K8-K$4))</f>
        <v>0.75129445634123615</v>
      </c>
    </row>
    <row r="9" spans="1:12" x14ac:dyDescent="0.25">
      <c r="A9">
        <f>A8+Feuil1!$B$8/100</f>
        <v>2</v>
      </c>
      <c r="B9" s="1">
        <f>Feuil1!$D$10*EXP(-Feuil1!$B$7/Feuil1!$B$5/60*A9)</f>
        <v>25000</v>
      </c>
      <c r="C9" s="1">
        <f>C8+Feuil1!$M$9/100</f>
        <v>1.2500000000000001E-2</v>
      </c>
      <c r="D9" s="1">
        <f>$D$4*EXP(-Feuil1!$H$7/Feuil1!$H$5/60*C9)</f>
        <v>24382.747800708315</v>
      </c>
      <c r="E9" s="1">
        <f>E8+Feuil1!$N$9/100</f>
        <v>0.26250000000000018</v>
      </c>
      <c r="F9" s="1">
        <f>F$4*EXP(-Feuil1!$H$7/Feuil1!$H$5/60*(E9-E$4))</f>
        <v>7394.4420545851854</v>
      </c>
      <c r="G9" s="1">
        <f>G8+Feuil1!$O$9/100</f>
        <v>0.51500000000000035</v>
      </c>
      <c r="H9" s="1">
        <f>H$4*EXP(-Feuil1!$H$7/Feuil1!$H$5/60*(G9-G$4))</f>
        <v>2231.2935035571695</v>
      </c>
      <c r="I9" s="1">
        <f>I8+Feuil1!$P$9/100</f>
        <v>0.95000000000000073</v>
      </c>
      <c r="J9" s="1">
        <f>J$4*EXP(-Feuil1!$H$7/Feuil1!$H$5/60*(I9-I$4))</f>
        <v>467.40193507073388</v>
      </c>
      <c r="K9" s="1">
        <f>K8+Feuil1!$Q$9/100</f>
        <v>3.8249999999999891</v>
      </c>
      <c r="L9" s="1">
        <f>L$4*EXP(-Feuil1!$H$7/Feuil1!$H$5/60*(K9-K$4))</f>
        <v>0.74381895159731259</v>
      </c>
    </row>
    <row r="10" spans="1:12" x14ac:dyDescent="0.25">
      <c r="A10">
        <f>A9+Feuil1!$B$8/100</f>
        <v>2.4</v>
      </c>
      <c r="B10" s="1">
        <f>Feuil1!$D$10*EXP(-Feuil1!$B$7/Feuil1!$B$5/60*A10)</f>
        <v>25000</v>
      </c>
      <c r="C10" s="1">
        <f>C9+Feuil1!$M$9/100</f>
        <v>1.5000000000000001E-2</v>
      </c>
      <c r="D10" s="1">
        <f>$D$4*EXP(-Feuil1!$H$7/Feuil1!$H$5/60*C10)</f>
        <v>24261.138338712703</v>
      </c>
      <c r="E10" s="1">
        <f>E9+Feuil1!$N$9/100</f>
        <v>0.26500000000000018</v>
      </c>
      <c r="F10" s="1">
        <f>F$4*EXP(-Feuil1!$H$7/Feuil1!$H$5/60*(E10-E$4))</f>
        <v>7357.5621209794372</v>
      </c>
      <c r="G10" s="1">
        <f>G9+Feuil1!$O$9/100</f>
        <v>0.51800000000000035</v>
      </c>
      <c r="H10" s="1">
        <f>H$4*EXP(-Feuil1!$H$7/Feuil1!$H$5/60*(G10-G$4))</f>
        <v>2217.94582561267</v>
      </c>
      <c r="I10" s="1">
        <f>I9+Feuil1!$P$9/100</f>
        <v>0.98000000000000076</v>
      </c>
      <c r="J10" s="1">
        <f>J$4*EXP(-Feuil1!$H$7/Feuil1!$H$5/60*(I10-I$4))</f>
        <v>440.182565378265</v>
      </c>
      <c r="K10" s="1">
        <f>K9+Feuil1!$Q$9/100</f>
        <v>3.829999999999989</v>
      </c>
      <c r="L10" s="1">
        <f>L$4*EXP(-Feuil1!$H$7/Feuil1!$H$5/60*(K10-K$4))</f>
        <v>0.73641782936839995</v>
      </c>
    </row>
    <row r="11" spans="1:12" x14ac:dyDescent="0.25">
      <c r="A11">
        <f>A10+Feuil1!$B$8/100</f>
        <v>2.8</v>
      </c>
      <c r="B11" s="1">
        <f>Feuil1!$D$10*EXP(-Feuil1!$B$7/Feuil1!$B$5/60*A11)</f>
        <v>25000</v>
      </c>
      <c r="C11" s="1">
        <f>C10+Feuil1!$M$9/100</f>
        <v>1.7500000000000002E-2</v>
      </c>
      <c r="D11" s="1">
        <f>$D$4*EXP(-Feuil1!$H$7/Feuil1!$H$5/60*C11)</f>
        <v>24140.13540643916</v>
      </c>
      <c r="E11" s="1">
        <f>E10+Feuil1!$N$9/100</f>
        <v>0.26750000000000018</v>
      </c>
      <c r="F11" s="1">
        <f>F$4*EXP(-Feuil1!$H$7/Feuil1!$H$5/60*(E11-E$4))</f>
        <v>7320.8661268099195</v>
      </c>
      <c r="G11" s="1">
        <f>G10+Feuil1!$O$9/100</f>
        <v>0.52100000000000035</v>
      </c>
      <c r="H11" s="1">
        <f>H$4*EXP(-Feuil1!$H$7/Feuil1!$H$5/60*(G11-G$4))</f>
        <v>2204.6779939574308</v>
      </c>
      <c r="I11" s="1">
        <f>I10+Feuil1!$P$9/100</f>
        <v>1.0100000000000007</v>
      </c>
      <c r="J11" s="1">
        <f>J$4*EXP(-Feuil1!$H$7/Feuil1!$H$5/60*(I11-I$4))</f>
        <v>414.54832837537981</v>
      </c>
      <c r="K11" s="1">
        <f>K10+Feuil1!$Q$9/100</f>
        <v>3.8349999999999889</v>
      </c>
      <c r="L11" s="1">
        <f>L$4*EXP(-Feuil1!$H$7/Feuil1!$H$5/60*(K11-K$4))</f>
        <v>0.72909034953610774</v>
      </c>
    </row>
    <row r="12" spans="1:12" x14ac:dyDescent="0.25">
      <c r="A12">
        <f>A11+Feuil1!$B$8/100</f>
        <v>3.1999999999999997</v>
      </c>
      <c r="B12" s="1">
        <f>Feuil1!$D$10*EXP(-Feuil1!$B$7/Feuil1!$B$5/60*A12)</f>
        <v>25000</v>
      </c>
      <c r="C12" s="1">
        <f>C11+Feuil1!$M$9/100</f>
        <v>0.02</v>
      </c>
      <c r="D12" s="1">
        <f>$D$4*EXP(-Feuil1!$H$7/Feuil1!$H$5/60*C12)</f>
        <v>24019.735978808079</v>
      </c>
      <c r="E12" s="1">
        <f>E11+Feuil1!$N$9/100</f>
        <v>0.27000000000000018</v>
      </c>
      <c r="F12" s="1">
        <f>F$4*EXP(-Feuil1!$H$7/Feuil1!$H$5/60*(E12-E$4))</f>
        <v>7284.3531546748682</v>
      </c>
      <c r="G12" s="1">
        <f>G11+Feuil1!$O$9/100</f>
        <v>0.52400000000000035</v>
      </c>
      <c r="H12" s="1">
        <f>H$4*EXP(-Feuil1!$H$7/Feuil1!$H$5/60*(G12-G$4))</f>
        <v>2191.4895309480794</v>
      </c>
      <c r="I12" s="1">
        <f>I11+Feuil1!$P$9/100</f>
        <v>1.0400000000000007</v>
      </c>
      <c r="J12" s="1">
        <f>J$4*EXP(-Feuil1!$H$7/Feuil1!$H$5/60*(I12-I$4))</f>
        <v>390.40691312056958</v>
      </c>
      <c r="K12" s="1">
        <f>K11+Feuil1!$Q$9/100</f>
        <v>3.8399999999999888</v>
      </c>
      <c r="L12" s="1">
        <f>L$4*EXP(-Feuil1!$H$7/Feuil1!$H$5/60*(K12-K$4))</f>
        <v>0.72183577934634635</v>
      </c>
    </row>
    <row r="13" spans="1:12" x14ac:dyDescent="0.25">
      <c r="A13">
        <f>A12+Feuil1!$B$8/100</f>
        <v>3.5999999999999996</v>
      </c>
      <c r="B13" s="1">
        <f>Feuil1!$D$10*EXP(-Feuil1!$B$7/Feuil1!$B$5/60*A13)</f>
        <v>25000</v>
      </c>
      <c r="C13" s="1">
        <f>C12+Feuil1!$M$9/100</f>
        <v>2.2499999999999999E-2</v>
      </c>
      <c r="D13" s="1">
        <f>$D$4*EXP(-Feuil1!$H$7/Feuil1!$H$5/60*C13)</f>
        <v>23899.937045827501</v>
      </c>
      <c r="E13" s="1">
        <f>E12+Feuil1!$N$9/100</f>
        <v>0.27250000000000019</v>
      </c>
      <c r="F13" s="1">
        <f>F$4*EXP(-Feuil1!$H$7/Feuil1!$H$5/60*(E13-E$4))</f>
        <v>7248.0222917480769</v>
      </c>
      <c r="G13" s="1">
        <f>G12+Feuil1!$O$9/100</f>
        <v>0.52700000000000036</v>
      </c>
      <c r="H13" s="1">
        <f>H$4*EXP(-Feuil1!$H$7/Feuil1!$H$5/60*(G13-G$4))</f>
        <v>2178.3799617985233</v>
      </c>
      <c r="I13" s="1">
        <f>I12+Feuil1!$P$9/100</f>
        <v>1.0700000000000007</v>
      </c>
      <c r="J13" s="1">
        <f>J$4*EXP(-Feuil1!$H$7/Feuil1!$H$5/60*(I13-I$4))</f>
        <v>367.67138444305948</v>
      </c>
      <c r="K13" s="1">
        <f>K12+Feuil1!$Q$9/100</f>
        <v>3.8449999999999886</v>
      </c>
      <c r="L13" s="1">
        <f>L$4*EXP(-Feuil1!$H$7/Feuil1!$H$5/60*(K13-K$4))</f>
        <v>0.7146533933360516</v>
      </c>
    </row>
    <row r="14" spans="1:12" x14ac:dyDescent="0.25">
      <c r="A14">
        <f>A13+Feuil1!$B$8/100</f>
        <v>3.9999999999999996</v>
      </c>
      <c r="B14" s="1">
        <f>Feuil1!$D$10*EXP(-Feuil1!$B$7/Feuil1!$B$5/60*A14)</f>
        <v>25000</v>
      </c>
      <c r="C14" s="1">
        <f>C13+Feuil1!$M$9/100</f>
        <v>2.4999999999999998E-2</v>
      </c>
      <c r="D14" s="1">
        <f>$D$4*EXP(-Feuil1!$H$7/Feuil1!$H$5/60*C14)</f>
        <v>23780.735612517852</v>
      </c>
      <c r="E14" s="1">
        <f>E13+Feuil1!$N$9/100</f>
        <v>0.27500000000000019</v>
      </c>
      <c r="F14" s="1">
        <f>F$4*EXP(-Feuil1!$H$7/Feuil1!$H$5/60*(E14-E$4))</f>
        <v>7211.8726297560816</v>
      </c>
      <c r="G14" s="1">
        <f>G13+Feuil1!$O$9/100</f>
        <v>0.53000000000000036</v>
      </c>
      <c r="H14" s="1">
        <f>H$4*EXP(-Feuil1!$H$7/Feuil1!$H$5/60*(G14-G$4))</f>
        <v>2165.3488145628576</v>
      </c>
      <c r="I14" s="1">
        <f>I13+Feuil1!$P$9/100</f>
        <v>1.1000000000000008</v>
      </c>
      <c r="J14" s="1">
        <f>J$4*EXP(-Feuil1!$H$7/Feuil1!$H$5/60*(I14-I$4))</f>
        <v>346.25986988229289</v>
      </c>
      <c r="K14" s="1">
        <f>K13+Feuil1!$Q$9/100</f>
        <v>3.8499999999999885</v>
      </c>
      <c r="L14" s="1">
        <f>L$4*EXP(-Feuil1!$H$7/Feuil1!$H$5/60*(K14-K$4))</f>
        <v>0.70754247326063691</v>
      </c>
    </row>
    <row r="15" spans="1:12" x14ac:dyDescent="0.25">
      <c r="A15">
        <f>A14+Feuil1!$B$8/100</f>
        <v>4.3999999999999995</v>
      </c>
      <c r="B15" s="1">
        <f>Feuil1!$D$10*EXP(-Feuil1!$B$7/Feuil1!$B$5/60*A15)</f>
        <v>25000</v>
      </c>
      <c r="C15" s="1">
        <f>C14+Feuil1!$M$9/100</f>
        <v>2.7499999999999997E-2</v>
      </c>
      <c r="D15" s="1">
        <f>$D$4*EXP(-Feuil1!$H$7/Feuil1!$H$5/60*C15)</f>
        <v>23662.128698837099</v>
      </c>
      <c r="E15" s="1">
        <f>E14+Feuil1!$N$9/100</f>
        <v>0.27750000000000019</v>
      </c>
      <c r="F15" s="1">
        <f>F$4*EXP(-Feuil1!$H$7/Feuil1!$H$5/60*(E15-E$4))</f>
        <v>7175.9032649554474</v>
      </c>
      <c r="G15" s="1">
        <f>G14+Feuil1!$O$9/100</f>
        <v>0.53300000000000036</v>
      </c>
      <c r="H15" s="1">
        <f>H$4*EXP(-Feuil1!$H$7/Feuil1!$H$5/60*(G15-G$4))</f>
        <v>2152.3956201183737</v>
      </c>
      <c r="I15" s="1">
        <f>I14+Feuil1!$P$9/100</f>
        <v>1.1300000000000008</v>
      </c>
      <c r="J15" s="1">
        <f>J$4*EXP(-Feuil1!$H$7/Feuil1!$H$5/60*(I15-I$4))</f>
        <v>326.09526485864023</v>
      </c>
      <c r="K15" s="1">
        <f>K14+Feuil1!$Q$9/100</f>
        <v>3.8549999999999884</v>
      </c>
      <c r="L15" s="1">
        <f>L$4*EXP(-Feuil1!$H$7/Feuil1!$H$5/60*(K15-K$4))</f>
        <v>0.70050230802216884</v>
      </c>
    </row>
    <row r="16" spans="1:12" x14ac:dyDescent="0.25">
      <c r="A16">
        <f>A15+Feuil1!$B$8/100</f>
        <v>4.8</v>
      </c>
      <c r="B16" s="1">
        <f>Feuil1!$D$10*EXP(-Feuil1!$B$7/Feuil1!$B$5/60*A16)</f>
        <v>25000</v>
      </c>
      <c r="C16" s="1">
        <f>C15+Feuil1!$M$9/100</f>
        <v>2.9999999999999995E-2</v>
      </c>
      <c r="D16" s="1">
        <f>$D$4*EXP(-Feuil1!$H$7/Feuil1!$H$5/60*C16)</f>
        <v>23544.113339606218</v>
      </c>
      <c r="E16" s="1">
        <f>E15+Feuil1!$N$9/100</f>
        <v>0.28000000000000019</v>
      </c>
      <c r="F16" s="1">
        <f>F$4*EXP(-Feuil1!$H$7/Feuil1!$H$5/60*(E16-E$4))</f>
        <v>7140.1132981101828</v>
      </c>
      <c r="G16" s="1">
        <f>G15+Feuil1!$O$9/100</f>
        <v>0.53600000000000037</v>
      </c>
      <c r="H16" s="1">
        <f>H$4*EXP(-Feuil1!$H$7/Feuil1!$H$5/60*(G16-G$4))</f>
        <v>2139.5199121486735</v>
      </c>
      <c r="I16" s="1">
        <f>I15+Feuil1!$P$9/100</f>
        <v>1.1600000000000008</v>
      </c>
      <c r="J16" s="1">
        <f>J$4*EXP(-Feuil1!$H$7/Feuil1!$H$5/60*(I16-I$4))</f>
        <v>307.10495501362931</v>
      </c>
      <c r="K16" s="1">
        <f>K15+Feuil1!$Q$9/100</f>
        <v>3.8599999999999883</v>
      </c>
      <c r="L16" s="1">
        <f>L$4*EXP(-Feuil1!$H$7/Feuil1!$H$5/60*(K16-K$4))</f>
        <v>0.69353219359825691</v>
      </c>
    </row>
    <row r="17" spans="1:12" x14ac:dyDescent="0.25">
      <c r="A17">
        <f>A16+Feuil1!$B$8/100</f>
        <v>5.2</v>
      </c>
      <c r="B17" s="1">
        <f>Feuil1!$D$10*EXP(-Feuil1!$B$7/Feuil1!$B$5/60*A17)</f>
        <v>25000</v>
      </c>
      <c r="C17" s="1">
        <f>C16+Feuil1!$M$9/100</f>
        <v>3.2499999999999994E-2</v>
      </c>
      <c r="D17" s="1">
        <f>$D$4*EXP(-Feuil1!$H$7/Feuil1!$H$5/60*C17)</f>
        <v>23426.686584435087</v>
      </c>
      <c r="E17" s="1">
        <f>E16+Feuil1!$N$9/100</f>
        <v>0.2825000000000002</v>
      </c>
      <c r="F17" s="1">
        <f>F$4*EXP(-Feuil1!$H$7/Feuil1!$H$5/60*(E17-E$4))</f>
        <v>7104.5018344692535</v>
      </c>
      <c r="G17" s="1">
        <f>G16+Feuil1!$O$9/100</f>
        <v>0.53900000000000037</v>
      </c>
      <c r="H17" s="1">
        <f>H$4*EXP(-Feuil1!$H$7/Feuil1!$H$5/60*(G17-G$4))</f>
        <v>2126.7212271268786</v>
      </c>
      <c r="I17" s="1">
        <f>I16+Feuil1!$P$9/100</f>
        <v>1.1900000000000008</v>
      </c>
      <c r="J17" s="1">
        <f>J$4*EXP(-Feuil1!$H$7/Feuil1!$H$5/60*(I17-I$4))</f>
        <v>289.2205547198223</v>
      </c>
      <c r="K17" s="1">
        <f>K16+Feuil1!$Q$9/100</f>
        <v>3.8649999999999882</v>
      </c>
      <c r="L17" s="1">
        <f>L$4*EXP(-Feuil1!$H$7/Feuil1!$H$5/60*(K17-K$4))</f>
        <v>0.68663143297165019</v>
      </c>
    </row>
    <row r="18" spans="1:12" x14ac:dyDescent="0.25">
      <c r="A18">
        <f>A17+Feuil1!$B$8/100</f>
        <v>5.6000000000000005</v>
      </c>
      <c r="B18" s="1">
        <f>Feuil1!$D$10*EXP(-Feuil1!$B$7/Feuil1!$B$5/60*A18)</f>
        <v>25000</v>
      </c>
      <c r="C18" s="1">
        <f>C17+Feuil1!$M$9/100</f>
        <v>3.4999999999999996E-2</v>
      </c>
      <c r="D18" s="1">
        <f>$D$4*EXP(-Feuil1!$H$7/Feuil1!$H$5/60*C18)</f>
        <v>23309.845497648708</v>
      </c>
      <c r="E18" s="1">
        <f>E17+Feuil1!$N$9/100</f>
        <v>0.2850000000000002</v>
      </c>
      <c r="F18" s="1">
        <f>F$4*EXP(-Feuil1!$H$7/Feuil1!$H$5/60*(E18-E$4))</f>
        <v>7069.0679837442103</v>
      </c>
      <c r="G18" s="1">
        <f>G17+Feuil1!$O$9/100</f>
        <v>0.54200000000000037</v>
      </c>
      <c r="H18" s="1">
        <f>H$4*EXP(-Feuil1!$H$7/Feuil1!$H$5/60*(G18-G$4))</f>
        <v>2113.9991042989468</v>
      </c>
      <c r="I18" s="1">
        <f>I17+Feuil1!$P$9/100</f>
        <v>1.2200000000000009</v>
      </c>
      <c r="J18" s="1">
        <f>J$4*EXP(-Feuil1!$H$7/Feuil1!$H$5/60*(I18-I$4))</f>
        <v>272.37766081869108</v>
      </c>
      <c r="K18" s="1">
        <f>K17+Feuil1!$Q$9/100</f>
        <v>3.8699999999999881</v>
      </c>
      <c r="L18" s="1">
        <f>L$4*EXP(-Feuil1!$H$7/Feuil1!$H$5/60*(K18-K$4))</f>
        <v>0.67979933606053544</v>
      </c>
    </row>
    <row r="19" spans="1:12" x14ac:dyDescent="0.25">
      <c r="A19">
        <f>A18+Feuil1!$B$8/100</f>
        <v>6.0000000000000009</v>
      </c>
      <c r="B19" s="1">
        <f>Feuil1!$D$10*EXP(-Feuil1!$B$7/Feuil1!$B$5/60*A19)</f>
        <v>25000</v>
      </c>
      <c r="C19" s="1">
        <f>C18+Feuil1!$M$9/100</f>
        <v>3.7499999999999999E-2</v>
      </c>
      <c r="D19" s="1">
        <f>$D$4*EXP(-Feuil1!$H$7/Feuil1!$H$5/60*C19)</f>
        <v>23193.587158213821</v>
      </c>
      <c r="E19" s="1">
        <f>E18+Feuil1!$N$9/100</f>
        <v>0.2875000000000002</v>
      </c>
      <c r="F19" s="1">
        <f>F$4*EXP(-Feuil1!$H$7/Feuil1!$H$5/60*(E19-E$4))</f>
        <v>7033.8108600869436</v>
      </c>
      <c r="G19" s="1">
        <f>G18+Feuil1!$O$9/100</f>
        <v>0.54500000000000037</v>
      </c>
      <c r="H19" s="1">
        <f>H$4*EXP(-Feuil1!$H$7/Feuil1!$H$5/60*(G19-G$4))</f>
        <v>2101.3530856670818</v>
      </c>
      <c r="I19" s="1">
        <f>I18+Feuil1!$P$9/100</f>
        <v>1.2500000000000009</v>
      </c>
      <c r="J19" s="1">
        <f>J$4*EXP(-Feuil1!$H$7/Feuil1!$H$5/60*(I19-I$4))</f>
        <v>256.51562069968332</v>
      </c>
      <c r="K19" s="1">
        <f>K18+Feuil1!$Q$9/100</f>
        <v>3.874999999999988</v>
      </c>
      <c r="L19" s="1">
        <f>L$4*EXP(-Feuil1!$H$7/Feuil1!$H$5/60*(K19-K$4))</f>
        <v>0.67303521964952817</v>
      </c>
    </row>
    <row r="20" spans="1:12" x14ac:dyDescent="0.25">
      <c r="A20">
        <f>A19+Feuil1!$B$8/100</f>
        <v>6.4000000000000012</v>
      </c>
      <c r="B20" s="1">
        <f>Feuil1!$D$10*EXP(-Feuil1!$B$7/Feuil1!$B$5/60*A20)</f>
        <v>25000</v>
      </c>
      <c r="C20" s="1">
        <f>C19+Feuil1!$M$9/100</f>
        <v>0.04</v>
      </c>
      <c r="D20" s="1">
        <f>$D$4*EXP(-Feuil1!$H$7/Feuil1!$H$5/60*C20)</f>
        <v>23077.908659665893</v>
      </c>
      <c r="E20" s="1">
        <f>E19+Feuil1!$N$9/100</f>
        <v>0.2900000000000002</v>
      </c>
      <c r="F20" s="1">
        <f>F$4*EXP(-Feuil1!$H$7/Feuil1!$H$5/60*(E20-E$4))</f>
        <v>6998.7295820675226</v>
      </c>
      <c r="G20" s="1">
        <f>G19+Feuil1!$O$9/100</f>
        <v>0.54800000000000038</v>
      </c>
      <c r="H20" s="1">
        <f>H$4*EXP(-Feuil1!$H$7/Feuil1!$H$5/60*(G20-G$4))</f>
        <v>2088.7827159732474</v>
      </c>
      <c r="I20" s="1">
        <f>I19+Feuil1!$P$9/100</f>
        <v>1.2800000000000009</v>
      </c>
      <c r="J20" s="1">
        <f>J$4*EXP(-Feuil1!$H$7/Feuil1!$H$5/60*(I20-I$4))</f>
        <v>241.5773138853113</v>
      </c>
      <c r="K20" s="1">
        <f>K19+Feuil1!$Q$9/100</f>
        <v>3.8799999999999879</v>
      </c>
      <c r="L20" s="1">
        <f>L$4*EXP(-Feuil1!$H$7/Feuil1!$H$5/60*(K20-K$4))</f>
        <v>0.6663384073213503</v>
      </c>
    </row>
    <row r="21" spans="1:12" x14ac:dyDescent="0.25">
      <c r="A21">
        <f>A20+Feuil1!$B$8/100</f>
        <v>6.8000000000000016</v>
      </c>
      <c r="B21" s="1">
        <f>Feuil1!$D$10*EXP(-Feuil1!$B$7/Feuil1!$B$5/60*A21)</f>
        <v>25000</v>
      </c>
      <c r="C21" s="1">
        <f>C20+Feuil1!$M$9/100</f>
        <v>4.2500000000000003E-2</v>
      </c>
      <c r="D21" s="1">
        <f>$D$4*EXP(-Feuil1!$H$7/Feuil1!$H$5/60*C21)</f>
        <v>22962.807110036436</v>
      </c>
      <c r="E21" s="1">
        <f>E20+Feuil1!$N$9/100</f>
        <v>0.2925000000000002</v>
      </c>
      <c r="F21" s="1">
        <f>F$4*EXP(-Feuil1!$H$7/Feuil1!$H$5/60*(E21-E$4))</f>
        <v>6963.823272652171</v>
      </c>
      <c r="G21" s="1">
        <f>G20+Feuil1!$O$9/100</f>
        <v>0.55100000000000038</v>
      </c>
      <c r="H21" s="1">
        <f>H$4*EXP(-Feuil1!$H$7/Feuil1!$H$5/60*(G21-G$4))</f>
        <v>2076.2875426827768</v>
      </c>
      <c r="I21" s="1">
        <f>I20+Feuil1!$P$9/100</f>
        <v>1.3100000000000009</v>
      </c>
      <c r="J21" s="1">
        <f>J$4*EXP(-Feuil1!$H$7/Feuil1!$H$5/60*(I21-I$4))</f>
        <v>227.5089463357358</v>
      </c>
      <c r="K21" s="1">
        <f>K20+Feuil1!$Q$9/100</f>
        <v>3.8849999999999878</v>
      </c>
      <c r="L21" s="1">
        <f>L$4*EXP(-Feuil1!$H$7/Feuil1!$H$5/60*(K21-K$4))</f>
        <v>0.65970822938918838</v>
      </c>
    </row>
    <row r="22" spans="1:12" x14ac:dyDescent="0.25">
      <c r="A22">
        <f>A21+Feuil1!$B$8/100</f>
        <v>7.200000000000002</v>
      </c>
      <c r="B22" s="1">
        <f>Feuil1!$D$10*EXP(-Feuil1!$B$7/Feuil1!$B$5/60*A22)</f>
        <v>25000</v>
      </c>
      <c r="C22" s="1">
        <f>C21+Feuil1!$M$9/100</f>
        <v>4.5000000000000005E-2</v>
      </c>
      <c r="D22" s="1">
        <f>$D$4*EXP(-Feuil1!$H$7/Feuil1!$H$5/60*C22)</f>
        <v>22848.279631780704</v>
      </c>
      <c r="E22" s="1">
        <f>E21+Feuil1!$N$9/100</f>
        <v>0.29500000000000021</v>
      </c>
      <c r="F22" s="1">
        <f>F$4*EXP(-Feuil1!$H$7/Feuil1!$H$5/60*(E22-E$4))</f>
        <v>6929.0910591813345</v>
      </c>
      <c r="G22" s="1">
        <f>G21+Feuil1!$O$9/100</f>
        <v>0.55400000000000038</v>
      </c>
      <c r="H22" s="1">
        <f>H$4*EXP(-Feuil1!$H$7/Feuil1!$H$5/60*(G22-G$4))</f>
        <v>2063.8671159680816</v>
      </c>
      <c r="I22" s="1">
        <f>I21+Feuil1!$P$9/100</f>
        <v>1.340000000000001</v>
      </c>
      <c r="J22" s="1">
        <f>J$4*EXP(-Feuil1!$H$7/Feuil1!$H$5/60*(I22-I$4))</f>
        <v>214.2598567321181</v>
      </c>
      <c r="K22" s="1">
        <f>K21+Feuil1!$Q$9/100</f>
        <v>3.8899999999999877</v>
      </c>
      <c r="L22" s="1">
        <f>L$4*EXP(-Feuil1!$H$7/Feuil1!$H$5/60*(K22-K$4))</f>
        <v>0.65314402282972417</v>
      </c>
    </row>
    <row r="23" spans="1:12" x14ac:dyDescent="0.25">
      <c r="A23">
        <f>A22+Feuil1!$B$8/100</f>
        <v>7.6000000000000023</v>
      </c>
      <c r="B23" s="1">
        <f>Feuil1!$D$10*EXP(-Feuil1!$B$7/Feuil1!$B$5/60*A23)</f>
        <v>25000</v>
      </c>
      <c r="C23" s="1">
        <f>C22+Feuil1!$M$9/100</f>
        <v>4.7500000000000007E-2</v>
      </c>
      <c r="D23" s="1">
        <f>$D$4*EXP(-Feuil1!$H$7/Feuil1!$H$5/60*C23)</f>
        <v>22734.323361705785</v>
      </c>
      <c r="E23" s="1">
        <f>E22+Feuil1!$N$9/100</f>
        <v>0.29750000000000021</v>
      </c>
      <c r="F23" s="1">
        <f>F$4*EXP(-Feuil1!$H$7/Feuil1!$H$5/60*(E23-E$4))</f>
        <v>6894.5320733478684</v>
      </c>
      <c r="G23" s="1">
        <f>G22+Feuil1!$O$9/100</f>
        <v>0.55700000000000038</v>
      </c>
      <c r="H23" s="1">
        <f>H$4*EXP(-Feuil1!$H$7/Feuil1!$H$5/60*(G23-G$4))</f>
        <v>2051.5209886924599</v>
      </c>
      <c r="I23" s="1">
        <f>I22+Feuil1!$P$9/100</f>
        <v>1.370000000000001</v>
      </c>
      <c r="J23" s="1">
        <f>J$4*EXP(-Feuil1!$H$7/Feuil1!$H$5/60*(I23-I$4))</f>
        <v>201.78233404115113</v>
      </c>
      <c r="K23" s="1">
        <f>K22+Feuil1!$Q$9/100</f>
        <v>3.8949999999999876</v>
      </c>
      <c r="L23" s="1">
        <f>L$4*EXP(-Feuil1!$H$7/Feuil1!$H$5/60*(K23-K$4))</f>
        <v>0.64664513121683131</v>
      </c>
    </row>
    <row r="24" spans="1:12" x14ac:dyDescent="0.25">
      <c r="A24">
        <f>A23+Feuil1!$B$8/100</f>
        <v>8.0000000000000018</v>
      </c>
      <c r="B24" s="1">
        <f>Feuil1!$D$10*EXP(-Feuil1!$B$7/Feuil1!$B$5/60*A24)</f>
        <v>25000</v>
      </c>
      <c r="C24" s="1">
        <f>C23+Feuil1!$M$9/100</f>
        <v>5.000000000000001E-2</v>
      </c>
      <c r="D24" s="1">
        <f>$D$4*EXP(-Feuil1!$H$7/Feuil1!$H$5/60*C24)</f>
        <v>22620.935450898989</v>
      </c>
      <c r="E24" s="1">
        <f>E23+Feuil1!$N$9/100</f>
        <v>0.30000000000000021</v>
      </c>
      <c r="F24" s="1">
        <f>F$4*EXP(-Feuil1!$H$7/Feuil1!$H$5/60*(E24-E$4))</f>
        <v>6860.1454511753273</v>
      </c>
      <c r="G24" s="1">
        <f>G23+Feuil1!$O$9/100</f>
        <v>0.56000000000000039</v>
      </c>
      <c r="H24" s="1">
        <f>H$4*EXP(-Feuil1!$H$7/Feuil1!$H$5/60*(G24-G$4))</f>
        <v>2039.2487163939952</v>
      </c>
      <c r="I24" s="1">
        <f>I23+Feuil1!$P$9/100</f>
        <v>1.400000000000001</v>
      </c>
      <c r="J24" s="1">
        <f>J$4*EXP(-Feuil1!$H$7/Feuil1!$H$5/60*(I24-I$4))</f>
        <v>190.03144570380579</v>
      </c>
      <c r="K24" s="1">
        <f>K23+Feuil1!$Q$9/100</f>
        <v>3.8999999999999875</v>
      </c>
      <c r="L24" s="1">
        <f>L$4*EXP(-Feuil1!$H$7/Feuil1!$H$5/60*(K24-K$4))</f>
        <v>0.640210904655933</v>
      </c>
    </row>
    <row r="25" spans="1:12" x14ac:dyDescent="0.25">
      <c r="A25">
        <f>A24+Feuil1!$B$8/100</f>
        <v>8.4000000000000021</v>
      </c>
      <c r="B25" s="1">
        <f>Feuil1!$D$10*EXP(-Feuil1!$B$7/Feuil1!$B$5/60*A25)</f>
        <v>25000</v>
      </c>
      <c r="C25" s="1">
        <f>C24+Feuil1!$M$9/100</f>
        <v>5.2500000000000012E-2</v>
      </c>
      <c r="D25" s="1">
        <f>$D$4*EXP(-Feuil1!$H$7/Feuil1!$H$5/60*C25)</f>
        <v>22508.113064656642</v>
      </c>
      <c r="E25" s="1">
        <f>E24+Feuil1!$N$9/100</f>
        <v>0.30250000000000021</v>
      </c>
      <c r="F25" s="1">
        <f>F$4*EXP(-Feuil1!$H$7/Feuil1!$H$5/60*(E25-E$4))</f>
        <v>6825.9303329963641</v>
      </c>
      <c r="G25" s="1">
        <f>G24+Feuil1!$O$9/100</f>
        <v>0.56300000000000039</v>
      </c>
      <c r="H25" s="1">
        <f>H$4*EXP(-Feuil1!$H$7/Feuil1!$H$5/60*(G25-G$4))</f>
        <v>2027.0498572695599</v>
      </c>
      <c r="I25" s="1">
        <f>I24+Feuil1!$P$9/100</f>
        <v>1.430000000000001</v>
      </c>
      <c r="J25" s="1">
        <f>J$4*EXP(-Feuil1!$H$7/Feuil1!$H$5/60*(I25-I$4))</f>
        <v>178.96487582958511</v>
      </c>
      <c r="K25" s="1">
        <f>K24+Feuil1!$Q$9/100</f>
        <v>3.9049999999999874</v>
      </c>
      <c r="L25" s="1">
        <f>L$4*EXP(-Feuil1!$H$7/Feuil1!$H$5/60*(K25-K$4))</f>
        <v>0.63384069971901102</v>
      </c>
    </row>
    <row r="26" spans="1:12" x14ac:dyDescent="0.25">
      <c r="A26">
        <f>A25+Feuil1!$B$8/100</f>
        <v>8.8000000000000025</v>
      </c>
      <c r="B26" s="1">
        <f>Feuil1!$D$10*EXP(-Feuil1!$B$7/Feuil1!$B$5/60*A26)</f>
        <v>25000</v>
      </c>
      <c r="C26" s="1">
        <f>C25+Feuil1!$M$9/100</f>
        <v>5.5000000000000014E-2</v>
      </c>
      <c r="D26" s="1">
        <f>$D$4*EXP(-Feuil1!$H$7/Feuil1!$H$5/60*C26)</f>
        <v>22395.853382413206</v>
      </c>
      <c r="E26" s="1">
        <f>E25+Feuil1!$N$9/100</f>
        <v>0.30500000000000022</v>
      </c>
      <c r="F26" s="1">
        <f>F$4*EXP(-Feuil1!$H$7/Feuil1!$H$5/60*(E26-E$4))</f>
        <v>6791.8858634312437</v>
      </c>
      <c r="G26" s="1">
        <f>G25+Feuil1!$O$9/100</f>
        <v>0.56600000000000039</v>
      </c>
      <c r="H26" s="1">
        <f>H$4*EXP(-Feuil1!$H$7/Feuil1!$H$5/60*(G26-G$4))</f>
        <v>2014.9239721589081</v>
      </c>
      <c r="I26" s="1">
        <f>I25+Feuil1!$P$9/100</f>
        <v>1.4600000000000011</v>
      </c>
      <c r="J26" s="1">
        <f>J$4*EXP(-Feuil1!$H$7/Feuil1!$H$5/60*(I26-I$4))</f>
        <v>168.5427728136122</v>
      </c>
      <c r="K26" s="1">
        <f>K25+Feuil1!$Q$9/100</f>
        <v>3.9099999999999873</v>
      </c>
      <c r="L26" s="1">
        <f>L$4*EXP(-Feuil1!$H$7/Feuil1!$H$5/60*(K26-K$4))</f>
        <v>0.62753387938026339</v>
      </c>
    </row>
    <row r="27" spans="1:12" x14ac:dyDescent="0.25">
      <c r="A27">
        <f>A26+Feuil1!$B$8/100</f>
        <v>9.2000000000000028</v>
      </c>
      <c r="B27" s="1">
        <f>Feuil1!$D$10*EXP(-Feuil1!$B$7/Feuil1!$B$5/60*A27)</f>
        <v>25000</v>
      </c>
      <c r="C27" s="1">
        <f>C26+Feuil1!$M$9/100</f>
        <v>5.7500000000000016E-2</v>
      </c>
      <c r="D27" s="1">
        <f>$D$4*EXP(-Feuil1!$H$7/Feuil1!$H$5/60*C27)</f>
        <v>22284.153597670782</v>
      </c>
      <c r="E27" s="1">
        <f>E26+Feuil1!$N$9/100</f>
        <v>0.30750000000000022</v>
      </c>
      <c r="F27" s="1">
        <f>F$4*EXP(-Feuil1!$H$7/Feuil1!$H$5/60*(E27-E$4))</f>
        <v>6758.0111913664541</v>
      </c>
      <c r="G27" s="1">
        <f>G26+Feuil1!$O$9/100</f>
        <v>0.56900000000000039</v>
      </c>
      <c r="H27" s="1">
        <f>H$4*EXP(-Feuil1!$H$7/Feuil1!$H$5/60*(G27-G$4))</f>
        <v>2002.8706245288658</v>
      </c>
      <c r="I27" s="1">
        <f>I26+Feuil1!$P$9/100</f>
        <v>1.4900000000000011</v>
      </c>
      <c r="J27" s="1">
        <f>J$4*EXP(-Feuil1!$H$7/Feuil1!$H$5/60*(I27-I$4))</f>
        <v>158.72760582780748</v>
      </c>
      <c r="K27" s="1">
        <f>K26+Feuil1!$Q$9/100</f>
        <v>3.9149999999999872</v>
      </c>
      <c r="L27" s="1">
        <f>L$4*EXP(-Feuil1!$H$7/Feuil1!$H$5/60*(K27-K$4))</f>
        <v>0.62128981295240038</v>
      </c>
    </row>
    <row r="28" spans="1:12" x14ac:dyDescent="0.25">
      <c r="A28">
        <f>A27+Feuil1!$B$8/100</f>
        <v>9.6000000000000032</v>
      </c>
      <c r="B28" s="1">
        <f>Feuil1!$D$10*EXP(-Feuil1!$B$7/Feuil1!$B$5/60*A28)</f>
        <v>25000</v>
      </c>
      <c r="C28" s="1">
        <f>C27+Feuil1!$M$9/100</f>
        <v>6.0000000000000019E-2</v>
      </c>
      <c r="D28" s="1">
        <f>$D$4*EXP(-Feuil1!$H$7/Feuil1!$H$5/60*C28)</f>
        <v>22173.010917928936</v>
      </c>
      <c r="E28" s="1">
        <f>E27+Feuil1!$N$9/100</f>
        <v>0.31000000000000022</v>
      </c>
      <c r="F28" s="1">
        <f>F$4*EXP(-Feuil1!$H$7/Feuil1!$H$5/60*(E28-E$4))</f>
        <v>6724.305469933428</v>
      </c>
      <c r="G28" s="1">
        <f>G27+Feuil1!$O$9/100</f>
        <v>0.5720000000000004</v>
      </c>
      <c r="H28" s="1">
        <f>H$4*EXP(-Feuil1!$H$7/Feuil1!$H$5/60*(G28-G$4))</f>
        <v>1990.8893804576171</v>
      </c>
      <c r="I28" s="1">
        <f>I27+Feuil1!$P$9/100</f>
        <v>1.5200000000000011</v>
      </c>
      <c r="J28" s="1">
        <f>J$4*EXP(-Feuil1!$H$7/Feuil1!$H$5/60*(I28-I$4))</f>
        <v>149.48402966936959</v>
      </c>
      <c r="K28" s="1">
        <f>K27+Feuil1!$Q$9/100</f>
        <v>3.9199999999999871</v>
      </c>
      <c r="L28" s="1">
        <f>L$4*EXP(-Feuil1!$H$7/Feuil1!$H$5/60*(K28-K$4))</f>
        <v>0.61510787602357586</v>
      </c>
    </row>
    <row r="29" spans="1:12" x14ac:dyDescent="0.25">
      <c r="A29">
        <f>A28+Feuil1!$B$8/100</f>
        <v>10.000000000000004</v>
      </c>
      <c r="B29" s="1">
        <f>Feuil1!$D$10*EXP(-Feuil1!$B$7/Feuil1!$B$5/60*A29)</f>
        <v>25000</v>
      </c>
      <c r="C29" s="1">
        <f>C28+Feuil1!$M$9/100</f>
        <v>6.2500000000000014E-2</v>
      </c>
      <c r="D29" s="1">
        <f>$D$4*EXP(-Feuil1!$H$7/Feuil1!$H$5/60*C29)</f>
        <v>22062.422564614884</v>
      </c>
      <c r="E29" s="1">
        <f>E28+Feuil1!$N$9/100</f>
        <v>0.31250000000000022</v>
      </c>
      <c r="F29" s="1">
        <f>F$4*EXP(-Feuil1!$H$7/Feuil1!$H$5/60*(E29-E$4))</f>
        <v>6690.767856487375</v>
      </c>
      <c r="G29" s="1">
        <f>G28+Feuil1!$O$9/100</f>
        <v>0.5750000000000004</v>
      </c>
      <c r="H29" s="1">
        <f>H$4*EXP(-Feuil1!$H$7/Feuil1!$H$5/60*(G29-G$4))</f>
        <v>1978.979808619081</v>
      </c>
      <c r="I29" s="1">
        <f>I28+Feuil1!$P$9/100</f>
        <v>1.5500000000000012</v>
      </c>
      <c r="J29" s="1">
        <f>J$4*EXP(-Feuil1!$H$7/Feuil1!$H$5/60*(I29-I$4))</f>
        <v>140.77875747986783</v>
      </c>
      <c r="K29" s="1">
        <f>K28+Feuil1!$Q$9/100</f>
        <v>3.9249999999999869</v>
      </c>
      <c r="L29" s="1">
        <f>L$4*EXP(-Feuil1!$H$7/Feuil1!$H$5/60*(K29-K$4))</f>
        <v>0.60898745039494528</v>
      </c>
    </row>
    <row r="30" spans="1:12" x14ac:dyDescent="0.25">
      <c r="A30">
        <f>A29+Feuil1!$B$8/100</f>
        <v>10.400000000000004</v>
      </c>
      <c r="B30" s="1">
        <f>Feuil1!$D$10*EXP(-Feuil1!$B$7/Feuil1!$B$5/60*A30)</f>
        <v>25000</v>
      </c>
      <c r="C30" s="1">
        <f>C29+Feuil1!$M$9/100</f>
        <v>6.5000000000000016E-2</v>
      </c>
      <c r="D30" s="1">
        <f>$D$4*EXP(-Feuil1!$H$7/Feuil1!$H$5/60*C30)</f>
        <v>21952.385773014033</v>
      </c>
      <c r="E30" s="1">
        <f>E29+Feuil1!$N$9/100</f>
        <v>0.31500000000000022</v>
      </c>
      <c r="F30" s="1">
        <f>F$4*EXP(-Feuil1!$H$7/Feuil1!$H$5/60*(E30-E$4))</f>
        <v>6657.3975125862116</v>
      </c>
      <c r="G30" s="1">
        <f>G29+Feuil1!$O$9/100</f>
        <v>0.5780000000000004</v>
      </c>
      <c r="H30" s="1">
        <f>H$4*EXP(-Feuil1!$H$7/Feuil1!$H$5/60*(G30-G$4))</f>
        <v>1967.1414802673853</v>
      </c>
      <c r="I30" s="1">
        <f>I29+Feuil1!$P$9/100</f>
        <v>1.5800000000000012</v>
      </c>
      <c r="J30" s="1">
        <f>J$4*EXP(-Feuil1!$H$7/Feuil1!$H$5/60*(I30-I$4))</f>
        <v>132.58044087659778</v>
      </c>
      <c r="K30" s="1">
        <f>K29+Feuil1!$Q$9/100</f>
        <v>3.9299999999999868</v>
      </c>
      <c r="L30" s="1">
        <f>L$4*EXP(-Feuil1!$H$7/Feuil1!$H$5/60*(K30-K$4))</f>
        <v>0.60292792401884543</v>
      </c>
    </row>
    <row r="31" spans="1:12" x14ac:dyDescent="0.25">
      <c r="A31">
        <f>A30+Feuil1!$B$8/100</f>
        <v>10.800000000000004</v>
      </c>
      <c r="B31" s="1">
        <f>Feuil1!$D$10*EXP(-Feuil1!$B$7/Feuil1!$B$5/60*A31)</f>
        <v>25000</v>
      </c>
      <c r="C31" s="1">
        <f>C30+Feuil1!$M$9/100</f>
        <v>6.7500000000000018E-2</v>
      </c>
      <c r="D31" s="1">
        <f>$D$4*EXP(-Feuil1!$H$7/Feuil1!$H$5/60*C31)</f>
        <v>21842.89779220086</v>
      </c>
      <c r="E31" s="1">
        <f>E30+Feuil1!$N$9/100</f>
        <v>0.31750000000000023</v>
      </c>
      <c r="F31" s="1">
        <f>F$4*EXP(-Feuil1!$H$7/Feuil1!$H$5/60*(E31-E$4))</f>
        <v>6624.1936039696029</v>
      </c>
      <c r="G31" s="1">
        <f>G30+Feuil1!$O$9/100</f>
        <v>0.58100000000000041</v>
      </c>
      <c r="H31" s="1">
        <f>H$4*EXP(-Feuil1!$H$7/Feuil1!$H$5/60*(G31-G$4))</f>
        <v>1955.3739692214308</v>
      </c>
      <c r="I31" s="1">
        <f>I30+Feuil1!$P$9/100</f>
        <v>1.6100000000000012</v>
      </c>
      <c r="J31" s="1">
        <f>J$4*EXP(-Feuil1!$H$7/Feuil1!$H$5/60*(I31-I$4))</f>
        <v>124.85955706454317</v>
      </c>
      <c r="K31" s="1">
        <f>K30+Feuil1!$Q$9/100</f>
        <v>3.9349999999999867</v>
      </c>
      <c r="L31" s="1">
        <f>L$4*EXP(-Feuil1!$H$7/Feuil1!$H$5/60*(K31-K$4))</f>
        <v>0.59692869093758905</v>
      </c>
    </row>
    <row r="32" spans="1:12" x14ac:dyDescent="0.25">
      <c r="A32">
        <f>A31+Feuil1!$B$8/100</f>
        <v>11.200000000000005</v>
      </c>
      <c r="B32" s="1">
        <f>Feuil1!$D$10*EXP(-Feuil1!$B$7/Feuil1!$B$5/60*A32)</f>
        <v>25000</v>
      </c>
      <c r="C32" s="1">
        <f>C31+Feuil1!$M$9/100</f>
        <v>7.0000000000000021E-2</v>
      </c>
      <c r="D32" s="1">
        <f>$D$4*EXP(-Feuil1!$H$7/Feuil1!$H$5/60*C32)</f>
        <v>21733.955884970143</v>
      </c>
      <c r="E32" s="1">
        <f>E31+Feuil1!$N$9/100</f>
        <v>0.32000000000000023</v>
      </c>
      <c r="F32" s="1">
        <f>F$4*EXP(-Feuil1!$H$7/Feuil1!$H$5/60*(E32-E$4))</f>
        <v>6591.1553005381038</v>
      </c>
      <c r="G32" s="1">
        <f>G31+Feuil1!$O$9/100</f>
        <v>0.58400000000000041</v>
      </c>
      <c r="H32" s="1">
        <f>H$4*EXP(-Feuil1!$H$7/Feuil1!$H$5/60*(G32-G$4))</f>
        <v>1943.6768518495492</v>
      </c>
      <c r="I32" s="1">
        <f>I31+Feuil1!$P$9/100</f>
        <v>1.6400000000000012</v>
      </c>
      <c r="J32" s="1">
        <f>J$4*EXP(-Feuil1!$H$7/Feuil1!$H$5/60*(I32-I$4))</f>
        <v>117.58830252242538</v>
      </c>
      <c r="K32" s="1">
        <f>K31+Feuil1!$Q$9/100</f>
        <v>3.9399999999999866</v>
      </c>
      <c r="L32" s="1">
        <f>L$4*EXP(-Feuil1!$H$7/Feuil1!$H$5/60*(K32-K$4))</f>
        <v>0.59098915122286866</v>
      </c>
    </row>
    <row r="33" spans="1:12" x14ac:dyDescent="0.25">
      <c r="A33">
        <f>A32+Feuil1!$B$8/100</f>
        <v>11.600000000000005</v>
      </c>
      <c r="B33" s="1">
        <f>Feuil1!$D$10*EXP(-Feuil1!$B$7/Feuil1!$B$5/60*A33)</f>
        <v>25000</v>
      </c>
      <c r="C33" s="1">
        <f>C32+Feuil1!$M$9/100</f>
        <v>7.2500000000000023E-2</v>
      </c>
      <c r="D33" s="1">
        <f>$D$4*EXP(-Feuil1!$H$7/Feuil1!$H$5/60*C33)</f>
        <v>21625.557327768533</v>
      </c>
      <c r="E33" s="1">
        <f>E32+Feuil1!$N$9/100</f>
        <v>0.32250000000000023</v>
      </c>
      <c r="F33" s="1">
        <f>F$4*EXP(-Feuil1!$H$7/Feuil1!$H$5/60*(E33-E$4))</f>
        <v>6558.2817763324074</v>
      </c>
      <c r="G33" s="1">
        <f>G32+Feuil1!$O$9/100</f>
        <v>0.58700000000000041</v>
      </c>
      <c r="H33" s="1">
        <f>H$4*EXP(-Feuil1!$H$7/Feuil1!$H$5/60*(G33-G$4))</f>
        <v>1932.049707054251</v>
      </c>
      <c r="I33" s="1">
        <f>I32+Feuil1!$P$9/100</f>
        <v>1.6700000000000013</v>
      </c>
      <c r="J33" s="1">
        <f>J$4*EXP(-Feuil1!$H$7/Feuil1!$H$5/60*(I33-I$4))</f>
        <v>110.74049287999547</v>
      </c>
      <c r="K33" s="1">
        <f>K32+Feuil1!$Q$9/100</f>
        <v>3.9449999999999865</v>
      </c>
      <c r="L33" s="1">
        <f>L$4*EXP(-Feuil1!$H$7/Feuil1!$H$5/60*(K33-K$4))</f>
        <v>0.58510871091576322</v>
      </c>
    </row>
    <row r="34" spans="1:12" x14ac:dyDescent="0.25">
      <c r="A34">
        <f>A33+Feuil1!$B$8/100</f>
        <v>12.000000000000005</v>
      </c>
      <c r="B34" s="1">
        <f>Feuil1!$D$10*EXP(-Feuil1!$B$7/Feuil1!$B$5/60*A34)</f>
        <v>25000</v>
      </c>
      <c r="C34" s="1">
        <f>C33+Feuil1!$M$9/100</f>
        <v>7.5000000000000025E-2</v>
      </c>
      <c r="D34" s="1">
        <f>$D$4*EXP(-Feuil1!$H$7/Feuil1!$H$5/60*C34)</f>
        <v>21517.699410626446</v>
      </c>
      <c r="E34" s="1">
        <f>E33+Feuil1!$N$9/100</f>
        <v>0.32500000000000023</v>
      </c>
      <c r="F34" s="1">
        <f>F$4*EXP(-Feuil1!$H$7/Feuil1!$H$5/60*(E34-E$4))</f>
        <v>6525.5722095126976</v>
      </c>
      <c r="G34" s="1">
        <f>G33+Feuil1!$O$9/100</f>
        <v>0.59000000000000041</v>
      </c>
      <c r="H34" s="1">
        <f>H$4*EXP(-Feuil1!$H$7/Feuil1!$H$5/60*(G34-G$4))</f>
        <v>1920.4921162570688</v>
      </c>
      <c r="I34" s="1">
        <f>I33+Feuil1!$P$9/100</f>
        <v>1.7000000000000013</v>
      </c>
      <c r="J34" s="1">
        <f>J$4*EXP(-Feuil1!$H$7/Feuil1!$H$5/60*(I34-I$4))</f>
        <v>104.29146862601874</v>
      </c>
      <c r="K34" s="1">
        <f>K33+Feuil1!$Q$9/100</f>
        <v>3.9499999999999864</v>
      </c>
      <c r="L34" s="1">
        <f>L$4*EXP(-Feuil1!$H$7/Feuil1!$H$5/60*(K34-K$4))</f>
        <v>0.57928678196734151</v>
      </c>
    </row>
    <row r="35" spans="1:12" x14ac:dyDescent="0.25">
      <c r="A35">
        <f>A34+Feuil1!$B$8/100</f>
        <v>12.400000000000006</v>
      </c>
      <c r="B35" s="1">
        <f>Feuil1!$D$10*EXP(-Feuil1!$B$7/Feuil1!$B$5/60*A35)</f>
        <v>25000</v>
      </c>
      <c r="C35" s="1">
        <f>C34+Feuil1!$M$9/100</f>
        <v>7.7500000000000027E-2</v>
      </c>
      <c r="D35" s="1">
        <f>$D$4*EXP(-Feuil1!$H$7/Feuil1!$H$5/60*C35)</f>
        <v>21410.379437090338</v>
      </c>
      <c r="E35" s="1">
        <f>E34+Feuil1!$N$9/100</f>
        <v>0.32750000000000024</v>
      </c>
      <c r="F35" s="1">
        <f>F$4*EXP(-Feuil1!$H$7/Feuil1!$H$5/60*(E35-E$4))</f>
        <v>6493.0257823380989</v>
      </c>
      <c r="G35" s="1">
        <f>G34+Feuil1!$O$9/100</f>
        <v>0.59300000000000042</v>
      </c>
      <c r="H35" s="1">
        <f>H$4*EXP(-Feuil1!$H$7/Feuil1!$H$5/60*(G35-G$4))</f>
        <v>1909.003663383485</v>
      </c>
      <c r="I35" s="1">
        <f>I34+Feuil1!$P$9/100</f>
        <v>1.7300000000000013</v>
      </c>
      <c r="J35" s="1">
        <f>J$4*EXP(-Feuil1!$H$7/Feuil1!$H$5/60*(I35-I$4))</f>
        <v>98.218006307398838</v>
      </c>
      <c r="K35" s="1">
        <f>K34+Feuil1!$Q$9/100</f>
        <v>3.9549999999999863</v>
      </c>
      <c r="L35" s="1">
        <f>L$4*EXP(-Feuil1!$H$7/Feuil1!$H$5/60*(K35-K$4))</f>
        <v>0.57352278217985719</v>
      </c>
    </row>
    <row r="36" spans="1:12" x14ac:dyDescent="0.25">
      <c r="A36">
        <f>A35+Feuil1!$B$8/100</f>
        <v>12.800000000000006</v>
      </c>
      <c r="B36" s="1">
        <f>Feuil1!$D$10*EXP(-Feuil1!$B$7/Feuil1!$B$5/60*A36)</f>
        <v>25000</v>
      </c>
      <c r="C36" s="1">
        <f>C35+Feuil1!$M$9/100</f>
        <v>8.0000000000000029E-2</v>
      </c>
      <c r="D36" s="1">
        <f>$D$4*EXP(-Feuil1!$H$7/Feuil1!$H$5/60*C36)</f>
        <v>21303.594724155282</v>
      </c>
      <c r="E36" s="1">
        <f>E35+Feuil1!$N$9/100</f>
        <v>0.33000000000000024</v>
      </c>
      <c r="F36" s="1">
        <f>F$4*EXP(-Feuil1!$H$7/Feuil1!$H$5/60*(E36-E$4))</f>
        <v>6460.6416811462377</v>
      </c>
      <c r="G36" s="1">
        <f>G35+Feuil1!$O$9/100</f>
        <v>0.59600000000000042</v>
      </c>
      <c r="H36" s="1">
        <f>H$4*EXP(-Feuil1!$H$7/Feuil1!$H$5/60*(G36-G$4))</f>
        <v>1897.5839348479556</v>
      </c>
      <c r="I36" s="1">
        <f>I35+Feuil1!$P$9/100</f>
        <v>1.7600000000000013</v>
      </c>
      <c r="J36" s="1">
        <f>J$4*EXP(-Feuil1!$H$7/Feuil1!$H$5/60*(I36-I$4))</f>
        <v>92.498234899662265</v>
      </c>
      <c r="K36" s="1">
        <f>K35+Feuil1!$Q$9/100</f>
        <v>3.9599999999999862</v>
      </c>
      <c r="L36" s="1">
        <f>L$4*EXP(-Feuil1!$H$7/Feuil1!$H$5/60*(K36-K$4))</f>
        <v>0.56781613514852802</v>
      </c>
    </row>
    <row r="37" spans="1:12" x14ac:dyDescent="0.25">
      <c r="A37">
        <f>A36+Feuil1!$B$8/100</f>
        <v>13.200000000000006</v>
      </c>
      <c r="B37" s="1">
        <f>Feuil1!$D$10*EXP(-Feuil1!$B$7/Feuil1!$B$5/60*A37)</f>
        <v>25000</v>
      </c>
      <c r="C37" s="1">
        <f>C36+Feuil1!$M$9/100</f>
        <v>8.2500000000000032E-2</v>
      </c>
      <c r="D37" s="1">
        <f>$D$4*EXP(-Feuil1!$H$7/Feuil1!$H$5/60*C37)</f>
        <v>21197.342602197892</v>
      </c>
      <c r="E37" s="1">
        <f>E36+Feuil1!$N$9/100</f>
        <v>0.33250000000000024</v>
      </c>
      <c r="F37" s="1">
        <f>F$4*EXP(-Feuil1!$H$7/Feuil1!$H$5/60*(E37-E$4))</f>
        <v>6428.4190963328965</v>
      </c>
      <c r="G37" s="1">
        <f>G36+Feuil1!$O$9/100</f>
        <v>0.59900000000000042</v>
      </c>
      <c r="H37" s="1">
        <f>H$4*EXP(-Feuil1!$H$7/Feuil1!$H$5/60*(G37-G$4))</f>
        <v>1886.2325195390201</v>
      </c>
      <c r="I37" s="1">
        <f>I36+Feuil1!$P$9/100</f>
        <v>1.7900000000000014</v>
      </c>
      <c r="J37" s="1">
        <f>J$4*EXP(-Feuil1!$H$7/Feuil1!$H$5/60*(I37-I$4))</f>
        <v>87.111557047646698</v>
      </c>
      <c r="K37" s="1">
        <f>K36+Feuil1!$Q$9/100</f>
        <v>3.9649999999999861</v>
      </c>
      <c r="L37" s="1">
        <f>L$4*EXP(-Feuil1!$H$7/Feuil1!$H$5/60*(K37-K$4))</f>
        <v>0.56216627020389542</v>
      </c>
    </row>
    <row r="38" spans="1:12" x14ac:dyDescent="0.25">
      <c r="A38">
        <f>A37+Feuil1!$B$8/100</f>
        <v>13.600000000000007</v>
      </c>
      <c r="B38" s="1">
        <f>Feuil1!$D$10*EXP(-Feuil1!$B$7/Feuil1!$B$5/60*A38)</f>
        <v>25000</v>
      </c>
      <c r="C38" s="1">
        <f>C37+Feuil1!$M$9/100</f>
        <v>8.5000000000000034E-2</v>
      </c>
      <c r="D38" s="1">
        <f>$D$4*EXP(-Feuil1!$H$7/Feuil1!$H$5/60*C38)</f>
        <v>21091.62041490959</v>
      </c>
      <c r="E38" s="1">
        <f>E37+Feuil1!$N$9/100</f>
        <v>0.33500000000000024</v>
      </c>
      <c r="F38" s="1">
        <f>F$4*EXP(-Feuil1!$H$7/Feuil1!$H$5/60*(E38-E$4))</f>
        <v>6396.3572223317778</v>
      </c>
      <c r="G38" s="1">
        <f>G37+Feuil1!$O$9/100</f>
        <v>0.60200000000000042</v>
      </c>
      <c r="H38" s="1">
        <f>H$4*EXP(-Feuil1!$H$7/Feuil1!$H$5/60*(G38-G$4))</f>
        <v>1874.9490088045015</v>
      </c>
      <c r="I38" s="1">
        <f>I37+Feuil1!$P$9/100</f>
        <v>1.8200000000000014</v>
      </c>
      <c r="J38" s="1">
        <f>J$4*EXP(-Feuil1!$H$7/Feuil1!$H$5/60*(I38-I$4))</f>
        <v>82.038574892774648</v>
      </c>
      <c r="K38" s="1">
        <f>K37+Feuil1!$Q$9/100</f>
        <v>3.969999999999986</v>
      </c>
      <c r="L38" s="1">
        <f>L$4*EXP(-Feuil1!$H$7/Feuil1!$H$5/60*(K38-K$4))</f>
        <v>0.55657262235475669</v>
      </c>
    </row>
    <row r="39" spans="1:12" x14ac:dyDescent="0.25">
      <c r="A39">
        <f>A38+Feuil1!$B$8/100</f>
        <v>14.000000000000007</v>
      </c>
      <c r="B39" s="1">
        <f>Feuil1!$D$10*EXP(-Feuil1!$B$7/Feuil1!$B$5/60*A39)</f>
        <v>25000</v>
      </c>
      <c r="C39" s="1">
        <f>C38+Feuil1!$M$9/100</f>
        <v>8.7500000000000036E-2</v>
      </c>
      <c r="D39" s="1">
        <f>$D$4*EXP(-Feuil1!$H$7/Feuil1!$H$5/60*C39)</f>
        <v>20986.425519230183</v>
      </c>
      <c r="E39" s="1">
        <f>E38+Feuil1!$N$9/100</f>
        <v>0.33750000000000024</v>
      </c>
      <c r="F39" s="1">
        <f>F$4*EXP(-Feuil1!$H$7/Feuil1!$H$5/60*(E39-E$4))</f>
        <v>6364.4552575943617</v>
      </c>
      <c r="G39" s="1">
        <f>G38+Feuil1!$O$9/100</f>
        <v>0.60500000000000043</v>
      </c>
      <c r="H39" s="1">
        <f>H$4*EXP(-Feuil1!$H$7/Feuil1!$H$5/60*(G39-G$4))</f>
        <v>1863.7329964367946</v>
      </c>
      <c r="I39" s="1">
        <f>I38+Feuil1!$P$9/100</f>
        <v>1.8500000000000014</v>
      </c>
      <c r="J39" s="1">
        <f>J$4*EXP(-Feuil1!$H$7/Feuil1!$H$5/60*(I39-I$4))</f>
        <v>77.261020219810405</v>
      </c>
      <c r="K39" s="1">
        <f>K38+Feuil1!$Q$9/100</f>
        <v>3.9749999999999859</v>
      </c>
      <c r="L39" s="1">
        <f>L$4*EXP(-Feuil1!$H$7/Feuil1!$H$5/60*(K39-K$4))</f>
        <v>0.55103463223166538</v>
      </c>
    </row>
    <row r="40" spans="1:12" x14ac:dyDescent="0.25">
      <c r="A40">
        <f>A39+Feuil1!$B$8/100</f>
        <v>14.400000000000007</v>
      </c>
      <c r="B40" s="1">
        <f>Feuil1!$D$10*EXP(-Feuil1!$B$7/Feuil1!$B$5/60*A40)</f>
        <v>25000</v>
      </c>
      <c r="C40" s="1">
        <f>C39+Feuil1!$M$9/100</f>
        <v>9.0000000000000038E-2</v>
      </c>
      <c r="D40" s="1">
        <f>$D$4*EXP(-Feuil1!$H$7/Feuil1!$H$5/60*C40)</f>
        <v>20881.755285281801</v>
      </c>
      <c r="E40" s="1">
        <f>E39+Feuil1!$N$9/100</f>
        <v>0.34000000000000025</v>
      </c>
      <c r="F40" s="1">
        <f>F$4*EXP(-Feuil1!$H$7/Feuil1!$H$5/60*(E40-E$4))</f>
        <v>6332.7124045698665</v>
      </c>
      <c r="G40" s="1">
        <f>G39+Feuil1!$O$9/100</f>
        <v>0.60800000000000043</v>
      </c>
      <c r="H40" s="1">
        <f>H$4*EXP(-Feuil1!$H$7/Feuil1!$H$5/60*(G40-G$4))</f>
        <v>1852.5840786582428</v>
      </c>
      <c r="I40" s="1">
        <f>I39+Feuil1!$P$9/100</f>
        <v>1.8800000000000014</v>
      </c>
      <c r="J40" s="1">
        <f>J$4*EXP(-Feuil1!$H$7/Feuil1!$H$5/60*(I40-I$4))</f>
        <v>72.761688671552918</v>
      </c>
      <c r="K40" s="1">
        <f>K39+Feuil1!$Q$9/100</f>
        <v>3.9799999999999858</v>
      </c>
      <c r="L40" s="1">
        <f>L$4*EXP(-Feuil1!$H$7/Feuil1!$H$5/60*(K40-K$4))</f>
        <v>0.54555174603099443</v>
      </c>
    </row>
    <row r="41" spans="1:12" x14ac:dyDescent="0.25">
      <c r="A41">
        <f>A40+Feuil1!$B$8/100</f>
        <v>14.800000000000008</v>
      </c>
      <c r="B41" s="1">
        <f>Feuil1!$D$10*EXP(-Feuil1!$B$7/Feuil1!$B$5/60*A41)</f>
        <v>25000</v>
      </c>
      <c r="C41" s="1">
        <f>C40+Feuil1!$M$9/100</f>
        <v>9.2500000000000041E-2</v>
      </c>
      <c r="D41" s="1">
        <f>$D$4*EXP(-Feuil1!$H$7/Feuil1!$H$5/60*C41)</f>
        <v>20777.607096303142</v>
      </c>
      <c r="E41" s="1">
        <f>E40+Feuil1!$N$9/100</f>
        <v>0.34250000000000025</v>
      </c>
      <c r="F41" s="1">
        <f>F$4*EXP(-Feuil1!$H$7/Feuil1!$H$5/60*(E41-E$4))</f>
        <v>6301.127869685316</v>
      </c>
      <c r="G41" s="1">
        <f>G40+Feuil1!$O$9/100</f>
        <v>0.61100000000000043</v>
      </c>
      <c r="H41" s="1">
        <f>H$4*EXP(-Feuil1!$H$7/Feuil1!$H$5/60*(G41-G$4))</f>
        <v>1841.501854106602</v>
      </c>
      <c r="I41" s="1">
        <f>I40+Feuil1!$P$9/100</f>
        <v>1.9100000000000015</v>
      </c>
      <c r="J41" s="1">
        <f>J$4*EXP(-Feuil1!$H$7/Feuil1!$H$5/60*(I41-I$4))</f>
        <v>68.524377794567371</v>
      </c>
      <c r="K41" s="1">
        <f>K40+Feuil1!$Q$9/100</f>
        <v>3.9849999999999857</v>
      </c>
      <c r="L41" s="1">
        <f>L$4*EXP(-Feuil1!$H$7/Feuil1!$H$5/60*(K41-K$4))</f>
        <v>0.54012341545955456</v>
      </c>
    </row>
    <row r="42" spans="1:12" x14ac:dyDescent="0.25">
      <c r="A42">
        <f>A41+Feuil1!$B$8/100</f>
        <v>15.200000000000008</v>
      </c>
      <c r="B42" s="1">
        <f>Feuil1!$D$10*EXP(-Feuil1!$B$7/Feuil1!$B$5/60*A42)</f>
        <v>25000</v>
      </c>
      <c r="C42" s="1">
        <f>C41+Feuil1!$M$9/100</f>
        <v>9.5000000000000043E-2</v>
      </c>
      <c r="D42" s="1">
        <f>$D$4*EXP(-Feuil1!$H$7/Feuil1!$H$5/60*C42)</f>
        <v>20673.978348584056</v>
      </c>
      <c r="E42" s="1">
        <f>E41+Feuil1!$N$9/100</f>
        <v>0.34500000000000025</v>
      </c>
      <c r="F42" s="1">
        <f>F$4*EXP(-Feuil1!$H$7/Feuil1!$H$5/60*(E42-E$4))</f>
        <v>6269.700863325691</v>
      </c>
      <c r="G42" s="1">
        <f>G41+Feuil1!$O$9/100</f>
        <v>0.61400000000000043</v>
      </c>
      <c r="H42" s="1">
        <f>H$4*EXP(-Feuil1!$H$7/Feuil1!$H$5/60*(G42-G$4))</f>
        <v>1830.4859238205913</v>
      </c>
      <c r="I42" s="1">
        <f>I41+Feuil1!$P$9/100</f>
        <v>1.9400000000000015</v>
      </c>
      <c r="J42" s="1">
        <f>J$4*EXP(-Feuil1!$H$7/Feuil1!$H$5/60*(I42-I$4))</f>
        <v>64.533828692851557</v>
      </c>
      <c r="K42" s="1">
        <f>K41+Feuil1!$Q$9/100</f>
        <v>3.9899999999999856</v>
      </c>
      <c r="L42" s="1">
        <f>L$4*EXP(-Feuil1!$H$7/Feuil1!$H$5/60*(K42-K$4))</f>
        <v>0.53474909767976486</v>
      </c>
    </row>
    <row r="43" spans="1:12" x14ac:dyDescent="0.25">
      <c r="A43">
        <f>A42+Feuil1!$B$8/100</f>
        <v>15.600000000000009</v>
      </c>
      <c r="B43" s="1">
        <f>Feuil1!$D$10*EXP(-Feuil1!$B$7/Feuil1!$B$5/60*A43)</f>
        <v>25000</v>
      </c>
      <c r="C43" s="1">
        <f>C42+Feuil1!$M$9/100</f>
        <v>9.7500000000000045E-2</v>
      </c>
      <c r="D43" s="1">
        <f>$D$4*EXP(-Feuil1!$H$7/Feuil1!$H$5/60*C43)</f>
        <v>20570.866451400456</v>
      </c>
      <c r="E43" s="1">
        <f>E42+Feuil1!$N$9/100</f>
        <v>0.34750000000000025</v>
      </c>
      <c r="F43" s="1">
        <f>F$4*EXP(-Feuil1!$H$7/Feuil1!$H$5/60*(E43-E$4))</f>
        <v>6238.4305998141963</v>
      </c>
      <c r="G43" s="1">
        <f>G42+Feuil1!$O$9/100</f>
        <v>0.61700000000000044</v>
      </c>
      <c r="H43" s="1">
        <f>H$4*EXP(-Feuil1!$H$7/Feuil1!$H$5/60*(G43-G$4))</f>
        <v>1819.535891225531</v>
      </c>
      <c r="I43" s="1">
        <f>I42+Feuil1!$P$9/100</f>
        <v>1.9700000000000015</v>
      </c>
      <c r="J43" s="1">
        <f>J$4*EXP(-Feuil1!$H$7/Feuil1!$H$5/60*(I43-I$4))</f>
        <v>60.775671079329179</v>
      </c>
      <c r="K43" s="1">
        <f>K42+Feuil1!$Q$9/100</f>
        <v>3.9949999999999855</v>
      </c>
      <c r="L43" s="1">
        <f>L$4*EXP(-Feuil1!$H$7/Feuil1!$H$5/60*(K43-K$4))</f>
        <v>0.52942825525536896</v>
      </c>
    </row>
    <row r="44" spans="1:12" x14ac:dyDescent="0.25">
      <c r="A44">
        <f>A43+Feuil1!$B$8/100</f>
        <v>16.000000000000007</v>
      </c>
      <c r="B44" s="1">
        <f>Feuil1!$D$10*EXP(-Feuil1!$B$7/Feuil1!$B$5/60*A44)</f>
        <v>25000</v>
      </c>
      <c r="C44" s="1">
        <f>C43+Feuil1!$M$9/100</f>
        <v>0.10000000000000005</v>
      </c>
      <c r="D44" s="1">
        <f>$D$4*EXP(-Feuil1!$H$7/Feuil1!$H$5/60*C44)</f>
        <v>20468.268826949545</v>
      </c>
      <c r="E44" s="1">
        <f>E43+Feuil1!$N$9/100</f>
        <v>0.35000000000000026</v>
      </c>
      <c r="F44" s="1">
        <f>F$4*EXP(-Feuil1!$H$7/Feuil1!$H$5/60*(E44-E$4))</f>
        <v>6207.3162973926155</v>
      </c>
      <c r="G44" s="1">
        <f>G43+Feuil1!$O$9/100</f>
        <v>0.62000000000000044</v>
      </c>
      <c r="H44" s="1">
        <f>H$4*EXP(-Feuil1!$H$7/Feuil1!$H$5/60*(G44-G$4))</f>
        <v>1808.651362119065</v>
      </c>
      <c r="I44" s="1">
        <f>I43+Feuil1!$P$9/100</f>
        <v>2.0000000000000013</v>
      </c>
      <c r="J44" s="1">
        <f>J$4*EXP(-Feuil1!$H$7/Feuil1!$H$5/60*(I44-I$4))</f>
        <v>57.236371527294175</v>
      </c>
      <c r="K44" s="1">
        <f>K43+Feuil1!$Q$9/100</f>
        <v>3.9999999999999853</v>
      </c>
      <c r="L44" s="1">
        <f>L$4*EXP(-Feuil1!$H$7/Feuil1!$H$5/60*(K44-K$4))</f>
        <v>0.52416035609769029</v>
      </c>
    </row>
    <row r="45" spans="1:12" x14ac:dyDescent="0.25">
      <c r="A45">
        <f>A44+Feuil1!$B$8/100</f>
        <v>16.400000000000006</v>
      </c>
      <c r="B45" s="1">
        <f>Feuil1!$D$10*EXP(-Feuil1!$B$7/Feuil1!$B$5/60*A45)</f>
        <v>25000</v>
      </c>
      <c r="C45" s="1">
        <f>C44+Feuil1!$M$9/100</f>
        <v>0.10250000000000005</v>
      </c>
      <c r="D45" s="1">
        <f>$D$4*EXP(-Feuil1!$H$7/Feuil1!$H$5/60*C45)</f>
        <v>20366.182910285359</v>
      </c>
      <c r="E45" s="1">
        <f>E44+Feuil1!$N$9/100</f>
        <v>0.35250000000000026</v>
      </c>
      <c r="F45" s="1">
        <f>F$4*EXP(-Feuil1!$H$7/Feuil1!$H$5/60*(E45-E$4))</f>
        <v>6176.357178201768</v>
      </c>
      <c r="G45" s="1">
        <f>G44+Feuil1!$O$9/100</f>
        <v>0.62300000000000044</v>
      </c>
      <c r="H45" s="1">
        <f>H$4*EXP(-Feuil1!$H$7/Feuil1!$H$5/60*(G45-G$4))</f>
        <v>1797.8319446569699</v>
      </c>
      <c r="I45" s="1">
        <f>I44+Feuil1!$P$9/100</f>
        <v>2.0300000000000011</v>
      </c>
      <c r="J45" s="1">
        <f>J$4*EXP(-Feuil1!$H$7/Feuil1!$H$5/60*(I45-I$4))</f>
        <v>53.903184735456996</v>
      </c>
      <c r="K45" s="1">
        <f>K44+Feuil1!$Q$9/100</f>
        <v>4.0049999999999857</v>
      </c>
      <c r="L45" s="1">
        <f>L$4*EXP(-Feuil1!$H$7/Feuil1!$H$5/60*(K45-K$4))</f>
        <v>0.51894487341242268</v>
      </c>
    </row>
    <row r="46" spans="1:12" x14ac:dyDescent="0.25">
      <c r="A46">
        <f>A45+Feuil1!$B$8/100</f>
        <v>16.800000000000004</v>
      </c>
      <c r="B46" s="1">
        <f>Feuil1!$D$10*EXP(-Feuil1!$B$7/Feuil1!$B$5/60*A46)</f>
        <v>25000</v>
      </c>
      <c r="C46" s="1">
        <f>C45+Feuil1!$M$9/100</f>
        <v>0.10500000000000005</v>
      </c>
      <c r="D46" s="1">
        <f>$D$4*EXP(-Feuil1!$H$7/Feuil1!$H$5/60*C46)</f>
        <v>20264.606149254676</v>
      </c>
      <c r="E46" s="1">
        <f>E45+Feuil1!$N$9/100</f>
        <v>0.35500000000000026</v>
      </c>
      <c r="F46" s="1">
        <f>F$4*EXP(-Feuil1!$H$7/Feuil1!$H$5/60*(E46-E$4))</f>
        <v>6145.5524682620608</v>
      </c>
      <c r="G46" s="1">
        <f>G45+Feuil1!$O$9/100</f>
        <v>0.62600000000000044</v>
      </c>
      <c r="H46" s="1">
        <f>H$4*EXP(-Feuil1!$H$7/Feuil1!$H$5/60*(G46-G$4))</f>
        <v>1787.0772493390484</v>
      </c>
      <c r="I46" s="1">
        <f>I45+Feuil1!$P$9/100</f>
        <v>2.0600000000000009</v>
      </c>
      <c r="J46" s="1">
        <f>J$4*EXP(-Feuil1!$H$7/Feuil1!$H$5/60*(I46-I$4))</f>
        <v>50.764107631093275</v>
      </c>
      <c r="K46" s="1">
        <f>K45+Feuil1!$Q$9/100</f>
        <v>4.0099999999999856</v>
      </c>
      <c r="L46" s="1">
        <f>L$4*EXP(-Feuil1!$H$7/Feuil1!$H$5/60*(K46-K$4))</f>
        <v>0.51378128564695225</v>
      </c>
    </row>
    <row r="47" spans="1:12" x14ac:dyDescent="0.25">
      <c r="A47">
        <f>A46+Feuil1!$B$8/100</f>
        <v>17.200000000000003</v>
      </c>
      <c r="B47" s="1">
        <f>Feuil1!$D$10*EXP(-Feuil1!$B$7/Feuil1!$B$5/60*A47)</f>
        <v>25000</v>
      </c>
      <c r="C47" s="1">
        <f>C46+Feuil1!$M$9/100</f>
        <v>0.10750000000000005</v>
      </c>
      <c r="D47" s="1">
        <f>$D$4*EXP(-Feuil1!$H$7/Feuil1!$H$5/60*C47)</f>
        <v>20163.536004433168</v>
      </c>
      <c r="E47" s="1">
        <f>E46+Feuil1!$N$9/100</f>
        <v>0.35750000000000026</v>
      </c>
      <c r="F47" s="1">
        <f>F$4*EXP(-Feuil1!$H$7/Feuil1!$H$5/60*(E47-E$4))</f>
        <v>6114.9013974541413</v>
      </c>
      <c r="G47" s="1">
        <f>G46+Feuil1!$O$9/100</f>
        <v>0.62900000000000045</v>
      </c>
      <c r="H47" s="1">
        <f>H$4*EXP(-Feuil1!$H$7/Feuil1!$H$5/60*(G47-G$4))</f>
        <v>1776.3868889951075</v>
      </c>
      <c r="I47" s="1">
        <f>I46+Feuil1!$P$9/100</f>
        <v>2.0900000000000007</v>
      </c>
      <c r="J47" s="1">
        <f>J$4*EXP(-Feuil1!$H$7/Feuil1!$H$5/60*(I47-I$4))</f>
        <v>47.807836146017181</v>
      </c>
      <c r="K47" s="1">
        <f>K46+Feuil1!$Q$9/100</f>
        <v>4.0149999999999855</v>
      </c>
      <c r="L47" s="1">
        <f>L$4*EXP(-Feuil1!$H$7/Feuil1!$H$5/60*(K47-K$4))</f>
        <v>0.50866907643819903</v>
      </c>
    </row>
    <row r="48" spans="1:12" x14ac:dyDescent="0.25">
      <c r="A48">
        <f>A47+Feuil1!$B$8/100</f>
        <v>17.600000000000001</v>
      </c>
      <c r="B48" s="1">
        <f>Feuil1!$D$10*EXP(-Feuil1!$B$7/Feuil1!$B$5/60*A48)</f>
        <v>25000</v>
      </c>
      <c r="C48" s="1">
        <f>C47+Feuil1!$M$9/100</f>
        <v>0.11000000000000006</v>
      </c>
      <c r="D48" s="1">
        <f>$D$4*EXP(-Feuil1!$H$7/Feuil1!$H$5/60*C48)</f>
        <v>20062.969949061961</v>
      </c>
      <c r="E48" s="1">
        <f>E47+Feuil1!$N$9/100</f>
        <v>0.36000000000000026</v>
      </c>
      <c r="F48" s="1">
        <f>F$4*EXP(-Feuil1!$H$7/Feuil1!$H$5/60*(E48-E$4))</f>
        <v>6084.4031994996431</v>
      </c>
      <c r="G48" s="1">
        <f>G47+Feuil1!$O$9/100</f>
        <v>0.63200000000000045</v>
      </c>
      <c r="H48" s="1">
        <f>H$4*EXP(-Feuil1!$H$7/Feuil1!$H$5/60*(G48-G$4))</f>
        <v>1765.7604787710209</v>
      </c>
      <c r="I48" s="1">
        <f>I47+Feuil1!$P$9/100</f>
        <v>2.1200000000000006</v>
      </c>
      <c r="J48" s="1">
        <f>J$4*EXP(-Feuil1!$H$7/Feuil1!$H$5/60*(I48-I$4))</f>
        <v>45.023724509726065</v>
      </c>
      <c r="K48" s="1">
        <f>K47+Feuil1!$Q$9/100</f>
        <v>4.0199999999999854</v>
      </c>
      <c r="L48" s="1">
        <f>L$4*EXP(-Feuil1!$H$7/Feuil1!$H$5/60*(K48-K$4))</f>
        <v>0.50360773456098185</v>
      </c>
    </row>
    <row r="49" spans="1:12" x14ac:dyDescent="0.25">
      <c r="A49">
        <f>A48+Feuil1!$B$8/100</f>
        <v>18</v>
      </c>
      <c r="B49" s="1">
        <f>Feuil1!$D$10*EXP(-Feuil1!$B$7/Feuil1!$B$5/60*A49)</f>
        <v>25000</v>
      </c>
      <c r="C49" s="1">
        <f>C48+Feuil1!$M$9/100</f>
        <v>0.11250000000000006</v>
      </c>
      <c r="D49" s="1">
        <f>$D$4*EXP(-Feuil1!$H$7/Feuil1!$H$5/60*C49)</f>
        <v>19962.905468984423</v>
      </c>
      <c r="E49" s="1">
        <f>E48+Feuil1!$N$9/100</f>
        <v>0.36250000000000027</v>
      </c>
      <c r="F49" s="1">
        <f>F$4*EXP(-Feuil1!$H$7/Feuil1!$H$5/60*(E49-E$4))</f>
        <v>6054.0571119420274</v>
      </c>
      <c r="G49" s="1">
        <f>G48+Feuil1!$O$9/100</f>
        <v>0.63500000000000045</v>
      </c>
      <c r="H49" s="1">
        <f>H$4*EXP(-Feuil1!$H$7/Feuil1!$H$5/60*(G49-G$4))</f>
        <v>1755.197636114872</v>
      </c>
      <c r="I49" s="1">
        <f>I48+Feuil1!$P$9/100</f>
        <v>2.1500000000000004</v>
      </c>
      <c r="J49" s="1">
        <f>J$4*EXP(-Feuil1!$H$7/Feuil1!$H$5/60*(I49-I$4))</f>
        <v>42.401746913127894</v>
      </c>
      <c r="K49" s="1">
        <f>K48+Feuil1!$Q$9/100</f>
        <v>4.0249999999999853</v>
      </c>
      <c r="L49" s="1">
        <f>L$4*EXP(-Feuil1!$H$7/Feuil1!$H$5/60*(K49-K$4))</f>
        <v>0.49859675387689539</v>
      </c>
    </row>
    <row r="50" spans="1:12" x14ac:dyDescent="0.25">
      <c r="A50">
        <f>A49+Feuil1!$B$8/100</f>
        <v>18.399999999999999</v>
      </c>
      <c r="B50" s="1">
        <f>Feuil1!$D$10*EXP(-Feuil1!$B$7/Feuil1!$B$5/60*A50)</f>
        <v>25000</v>
      </c>
      <c r="C50" s="1">
        <f>C49+Feuil1!$M$9/100</f>
        <v>0.11500000000000006</v>
      </c>
      <c r="D50" s="1">
        <f>$D$4*EXP(-Feuil1!$H$7/Feuil1!$H$5/60*C50)</f>
        <v>19863.340062583349</v>
      </c>
      <c r="E50" s="1">
        <f>E49+Feuil1!$N$9/100</f>
        <v>0.36500000000000027</v>
      </c>
      <c r="F50" s="1">
        <f>F$4*EXP(-Feuil1!$H$7/Feuil1!$H$5/60*(E50-E$4))</f>
        <v>6023.8623761275267</v>
      </c>
      <c r="G50" s="1">
        <f>G49+Feuil1!$O$9/100</f>
        <v>0.63800000000000046</v>
      </c>
      <c r="H50" s="1">
        <f>H$4*EXP(-Feuil1!$H$7/Feuil1!$H$5/60*(G50-G$4))</f>
        <v>1744.6979807631851</v>
      </c>
      <c r="I50" s="1">
        <f>I49+Feuil1!$P$9/100</f>
        <v>2.1800000000000002</v>
      </c>
      <c r="J50" s="1">
        <f>J$4*EXP(-Feuil1!$H$7/Feuil1!$H$5/60*(I50-I$4))</f>
        <v>39.932461404799263</v>
      </c>
      <c r="K50" s="1">
        <f>K49+Feuil1!$Q$9/100</f>
        <v>4.0299999999999851</v>
      </c>
      <c r="L50" s="1">
        <f>L$4*EXP(-Feuil1!$H$7/Feuil1!$H$5/60*(K50-K$4))</f>
        <v>0.4936356332836952</v>
      </c>
    </row>
    <row r="51" spans="1:12" x14ac:dyDescent="0.25">
      <c r="A51">
        <f>A50+Feuil1!$B$8/100</f>
        <v>18.799999999999997</v>
      </c>
      <c r="B51" s="1">
        <f>Feuil1!$D$10*EXP(-Feuil1!$B$7/Feuil1!$B$5/60*A51)</f>
        <v>25000</v>
      </c>
      <c r="C51" s="1">
        <f>C50+Feuil1!$M$9/100</f>
        <v>0.11750000000000006</v>
      </c>
      <c r="D51" s="1">
        <f>$D$4*EXP(-Feuil1!$H$7/Feuil1!$H$5/60*C51)</f>
        <v>19764.271240718386</v>
      </c>
      <c r="E51" s="1">
        <f>E50+Feuil1!$N$9/100</f>
        <v>0.36750000000000027</v>
      </c>
      <c r="F51" s="1">
        <f>F$4*EXP(-Feuil1!$H$7/Feuil1!$H$5/60*(E51-E$4))</f>
        <v>5993.8182371861722</v>
      </c>
      <c r="G51" s="1">
        <f>G50+Feuil1!$O$9/100</f>
        <v>0.64100000000000046</v>
      </c>
      <c r="H51" s="1">
        <f>H$4*EXP(-Feuil1!$H$7/Feuil1!$H$5/60*(G51-G$4))</f>
        <v>1734.261134727233</v>
      </c>
      <c r="I51" s="1">
        <f>I50+Feuil1!$P$9/100</f>
        <v>2.21</v>
      </c>
      <c r="J51" s="1">
        <f>J$4*EXP(-Feuil1!$H$7/Feuil1!$H$5/60*(I51-I$4))</f>
        <v>37.606975889761806</v>
      </c>
      <c r="K51" s="1">
        <f>K50+Feuil1!$Q$9/100</f>
        <v>4.034999999999985</v>
      </c>
      <c r="L51" s="1">
        <f>L$4*EXP(-Feuil1!$H$7/Feuil1!$H$5/60*(K51-K$4))</f>
        <v>0.48872387666518785</v>
      </c>
    </row>
    <row r="52" spans="1:12" x14ac:dyDescent="0.25">
      <c r="A52">
        <f>A51+Feuil1!$B$8/100</f>
        <v>19.199999999999996</v>
      </c>
      <c r="B52" s="1">
        <f>Feuil1!$D$10*EXP(-Feuil1!$B$7/Feuil1!$B$5/60*A52)</f>
        <v>25000</v>
      </c>
      <c r="C52" s="1">
        <f>C51+Feuil1!$M$9/100</f>
        <v>0.12000000000000006</v>
      </c>
      <c r="D52" s="1">
        <f>$D$4*EXP(-Feuil1!$H$7/Feuil1!$H$5/60*C52)</f>
        <v>19665.696526663833</v>
      </c>
      <c r="E52" s="1">
        <f>E51+Feuil1!$N$9/100</f>
        <v>0.37000000000000027</v>
      </c>
      <c r="F52" s="1">
        <f>F$4*EXP(-Feuil1!$H$7/Feuil1!$H$5/60*(E52-E$4))</f>
        <v>5963.9239440129268</v>
      </c>
      <c r="G52" s="1">
        <f>G51+Feuil1!$O$9/100</f>
        <v>0.64400000000000046</v>
      </c>
      <c r="H52" s="1">
        <f>H$4*EXP(-Feuil1!$H$7/Feuil1!$H$5/60*(G52-G$4))</f>
        <v>1723.8867222794318</v>
      </c>
      <c r="I52" s="1">
        <f>I51+Feuil1!$P$9/100</f>
        <v>2.2399999999999998</v>
      </c>
      <c r="J52" s="1">
        <f>J$4*EXP(-Feuil1!$H$7/Feuil1!$H$5/60*(I52-I$4))</f>
        <v>35.416916108335634</v>
      </c>
      <c r="K52" s="1">
        <f>K51+Feuil1!$Q$9/100</f>
        <v>4.0399999999999849</v>
      </c>
      <c r="L52" s="1">
        <f>L$4*EXP(-Feuil1!$H$7/Feuil1!$H$5/60*(K52-K$4))</f>
        <v>0.48386099284161821</v>
      </c>
    </row>
    <row r="53" spans="1:12" x14ac:dyDescent="0.25">
      <c r="A53">
        <f>A52+Feuil1!$B$8/100</f>
        <v>19.599999999999994</v>
      </c>
      <c r="B53" s="1">
        <f>Feuil1!$D$10*EXP(-Feuil1!$B$7/Feuil1!$B$5/60*A53)</f>
        <v>25000</v>
      </c>
      <c r="C53" s="1">
        <f>C52+Feuil1!$M$9/100</f>
        <v>0.12250000000000007</v>
      </c>
      <c r="D53" s="1">
        <f>$D$4*EXP(-Feuil1!$H$7/Feuil1!$H$5/60*C53)</f>
        <v>19567.6134560467</v>
      </c>
      <c r="E53" s="1">
        <f>E52+Feuil1!$N$9/100</f>
        <v>0.37250000000000028</v>
      </c>
      <c r="F53" s="1">
        <f>F$4*EXP(-Feuil1!$H$7/Feuil1!$H$5/60*(E53-E$4))</f>
        <v>5934.178749248902</v>
      </c>
      <c r="G53" s="1">
        <f>G52+Feuil1!$O$9/100</f>
        <v>0.64700000000000046</v>
      </c>
      <c r="H53" s="1">
        <f>H$4*EXP(-Feuil1!$H$7/Feuil1!$H$5/60*(G53-G$4))</f>
        <v>1713.5743699398124</v>
      </c>
      <c r="I53" s="1">
        <f>I52+Feuil1!$P$9/100</f>
        <v>2.2699999999999996</v>
      </c>
      <c r="J53" s="1">
        <f>J$4*EXP(-Feuil1!$H$7/Feuil1!$H$5/60*(I53-I$4))</f>
        <v>33.354395479759184</v>
      </c>
      <c r="K53" s="1">
        <f>K52+Feuil1!$Q$9/100</f>
        <v>4.0449999999999848</v>
      </c>
      <c r="L53" s="1">
        <f>L$4*EXP(-Feuil1!$H$7/Feuil1!$H$5/60*(K53-K$4))</f>
        <v>0.47904649552055156</v>
      </c>
    </row>
    <row r="54" spans="1:12" x14ac:dyDescent="0.25">
      <c r="A54">
        <f>A53+Feuil1!$B$8/100</f>
        <v>19.999999999999993</v>
      </c>
      <c r="B54" s="1">
        <f>Feuil1!$D$10*EXP(-Feuil1!$B$7/Feuil1!$B$5/60*A54)</f>
        <v>25000</v>
      </c>
      <c r="C54" s="1">
        <f>C53+Feuil1!$M$9/100</f>
        <v>0.12500000000000006</v>
      </c>
      <c r="D54" s="1">
        <f>$D$4*EXP(-Feuil1!$H$7/Feuil1!$H$5/60*C54)</f>
        <v>19470.019576785118</v>
      </c>
      <c r="E54" s="1">
        <f>E53+Feuil1!$N$9/100</f>
        <v>0.37500000000000028</v>
      </c>
      <c r="F54" s="1">
        <f>F$4*EXP(-Feuil1!$H$7/Feuil1!$H$5/60*(E54-E$4))</f>
        <v>5904.5819092626798</v>
      </c>
      <c r="G54" s="1">
        <f>G53+Feuil1!$O$9/100</f>
        <v>0.65000000000000047</v>
      </c>
      <c r="H54" s="1">
        <f>H$4*EXP(-Feuil1!$H$7/Feuil1!$H$5/60*(G54-G$4))</f>
        <v>1703.3237064625771</v>
      </c>
      <c r="I54" s="1">
        <f>I53+Feuil1!$P$9/100</f>
        <v>2.2999999999999994</v>
      </c>
      <c r="J54" s="1">
        <f>J$4*EXP(-Feuil1!$H$7/Feuil1!$H$5/60*(I54-I$4))</f>
        <v>31.411986701979991</v>
      </c>
      <c r="K54" s="1">
        <f>K53+Feuil1!$Q$9/100</f>
        <v>4.0499999999999847</v>
      </c>
      <c r="L54" s="1">
        <f>L$4*EXP(-Feuil1!$H$7/Feuil1!$H$5/60*(K54-K$4))</f>
        <v>0.47427990324824376</v>
      </c>
    </row>
    <row r="55" spans="1:12" x14ac:dyDescent="0.25">
      <c r="A55">
        <f>A54+Feuil1!$B$8/100</f>
        <v>20.399999999999991</v>
      </c>
      <c r="B55" s="1">
        <f>Feuil1!$D$10*EXP(-Feuil1!$B$7/Feuil1!$B$5/60*A55)</f>
        <v>25000</v>
      </c>
      <c r="C55" s="1">
        <f>C54+Feuil1!$M$9/100</f>
        <v>0.12750000000000006</v>
      </c>
      <c r="D55" s="1">
        <f>$D$4*EXP(-Feuil1!$H$7/Feuil1!$H$5/60*C55)</f>
        <v>19372.912449027022</v>
      </c>
      <c r="E55" s="1">
        <f>E54+Feuil1!$N$9/100</f>
        <v>0.37750000000000028</v>
      </c>
      <c r="F55" s="1">
        <f>F$4*EXP(-Feuil1!$H$7/Feuil1!$H$5/60*(E55-E$4))</f>
        <v>5875.1326841317214</v>
      </c>
      <c r="G55" s="1">
        <f>G54+Feuil1!$O$9/100</f>
        <v>0.65300000000000047</v>
      </c>
      <c r="H55" s="1">
        <f>H$4*EXP(-Feuil1!$H$7/Feuil1!$H$5/60*(G55-G$4))</f>
        <v>1693.1343628227339</v>
      </c>
      <c r="I55" s="1">
        <f>I54+Feuil1!$P$9/100</f>
        <v>2.3299999999999992</v>
      </c>
      <c r="J55" s="1">
        <f>J$4*EXP(-Feuil1!$H$7/Feuil1!$H$5/60*(I55-I$4))</f>
        <v>29.582695005344821</v>
      </c>
      <c r="K55" s="1">
        <f>K54+Feuil1!$Q$9/100</f>
        <v>4.0549999999999846</v>
      </c>
      <c r="L55" s="1">
        <f>L$4*EXP(-Feuil1!$H$7/Feuil1!$H$5/60*(K55-K$4))</f>
        <v>0.46956073936149534</v>
      </c>
    </row>
    <row r="56" spans="1:12" x14ac:dyDescent="0.25">
      <c r="A56">
        <f>A55+Feuil1!$B$8/100</f>
        <v>20.79999999999999</v>
      </c>
      <c r="B56" s="1">
        <f>Feuil1!$D$10*EXP(-Feuil1!$B$7/Feuil1!$B$5/60*A56)</f>
        <v>25000</v>
      </c>
      <c r="C56" s="1">
        <f>C55+Feuil1!$M$9/100</f>
        <v>0.13000000000000006</v>
      </c>
      <c r="D56" s="1">
        <f>$D$4*EXP(-Feuil1!$H$7/Feuil1!$H$5/60*C56)</f>
        <v>19276.289645089153</v>
      </c>
      <c r="E56" s="1">
        <f>E55+Feuil1!$N$9/100</f>
        <v>0.38000000000000028</v>
      </c>
      <c r="F56" s="1">
        <f>F$4*EXP(-Feuil1!$H$7/Feuil1!$H$5/60*(E56-E$4))</f>
        <v>5845.8303376238619</v>
      </c>
      <c r="G56" s="1">
        <f>G55+Feuil1!$O$9/100</f>
        <v>0.65600000000000047</v>
      </c>
      <c r="H56" s="1">
        <f>H$4*EXP(-Feuil1!$H$7/Feuil1!$H$5/60*(G56-G$4))</f>
        <v>1683.0059722028109</v>
      </c>
      <c r="I56" s="1">
        <f>I55+Feuil1!$P$9/100</f>
        <v>2.359999999999999</v>
      </c>
      <c r="J56" s="1">
        <f>J$4*EXP(-Feuil1!$H$7/Feuil1!$H$5/60*(I56-I$4))</f>
        <v>27.859932963873661</v>
      </c>
      <c r="K56" s="1">
        <f>K55+Feuil1!$Q$9/100</f>
        <v>4.0599999999999845</v>
      </c>
      <c r="L56" s="1">
        <f>L$4*EXP(-Feuil1!$H$7/Feuil1!$H$5/60*(K56-K$4))</f>
        <v>0.46488853193998503</v>
      </c>
    </row>
    <row r="57" spans="1:12" x14ac:dyDescent="0.25">
      <c r="A57">
        <f>A56+Feuil1!$B$8/100</f>
        <v>21.199999999999989</v>
      </c>
      <c r="B57" s="1">
        <f>Feuil1!$D$10*EXP(-Feuil1!$B$7/Feuil1!$B$5/60*A57)</f>
        <v>25000</v>
      </c>
      <c r="C57" s="1">
        <f>C56+Feuil1!$M$9/100</f>
        <v>0.13250000000000006</v>
      </c>
      <c r="D57" s="1">
        <f>$D$4*EXP(-Feuil1!$H$7/Feuil1!$H$5/60*C57)</f>
        <v>19180.14874939639</v>
      </c>
      <c r="E57" s="1">
        <f>E56+Feuil1!$N$9/100</f>
        <v>0.38250000000000028</v>
      </c>
      <c r="F57" s="1">
        <f>F$4*EXP(-Feuil1!$H$7/Feuil1!$H$5/60*(E57-E$4))</f>
        <v>5816.674137178914</v>
      </c>
      <c r="G57" s="1">
        <f>G56+Feuil1!$O$9/100</f>
        <v>0.65900000000000047</v>
      </c>
      <c r="H57" s="1">
        <f>H$4*EXP(-Feuil1!$H$7/Feuil1!$H$5/60*(G57-G$4))</f>
        <v>1672.938169979652</v>
      </c>
      <c r="I57" s="1">
        <f>I56+Feuil1!$P$9/100</f>
        <v>2.3899999999999988</v>
      </c>
      <c r="J57" s="1">
        <f>J$4*EXP(-Feuil1!$H$7/Feuil1!$H$5/60*(I57-I$4))</f>
        <v>26.237496773410921</v>
      </c>
      <c r="K57" s="1">
        <f>K56+Feuil1!$Q$9/100</f>
        <v>4.0649999999999844</v>
      </c>
      <c r="L57" s="1">
        <f>L$4*EXP(-Feuil1!$H$7/Feuil1!$H$5/60*(K57-K$4))</f>
        <v>0.46026281375907707</v>
      </c>
    </row>
    <row r="58" spans="1:12" x14ac:dyDescent="0.25">
      <c r="A58">
        <f>A57+Feuil1!$B$8/100</f>
        <v>21.599999999999987</v>
      </c>
      <c r="B58" s="1">
        <f>Feuil1!$D$10*EXP(-Feuil1!$B$7/Feuil1!$B$5/60*A58)</f>
        <v>25000</v>
      </c>
      <c r="C58" s="1">
        <f>C57+Feuil1!$M$9/100</f>
        <v>0.13500000000000006</v>
      </c>
      <c r="D58" s="1">
        <f>$D$4*EXP(-Feuil1!$H$7/Feuil1!$H$5/60*C58)</f>
        <v>19084.487358421327</v>
      </c>
      <c r="E58" s="1">
        <f>E57+Feuil1!$N$9/100</f>
        <v>0.38500000000000029</v>
      </c>
      <c r="F58" s="1">
        <f>F$4*EXP(-Feuil1!$H$7/Feuil1!$H$5/60*(E58-E$4))</f>
        <v>5787.6633538903479</v>
      </c>
      <c r="G58" s="1">
        <f>G57+Feuil1!$O$9/100</f>
        <v>0.66200000000000048</v>
      </c>
      <c r="H58" s="1">
        <f>H$4*EXP(-Feuil1!$H$7/Feuil1!$H$5/60*(G58-G$4))</f>
        <v>1662.9305937112902</v>
      </c>
      <c r="I58" s="1">
        <f>I57+Feuil1!$P$9/100</f>
        <v>2.4199999999999986</v>
      </c>
      <c r="J58" s="1">
        <f>J$4*EXP(-Feuil1!$H$7/Feuil1!$H$5/60*(I58-I$4))</f>
        <v>24.709543911229577</v>
      </c>
      <c r="K58" s="1">
        <f>K57+Feuil1!$Q$9/100</f>
        <v>4.0699999999999843</v>
      </c>
      <c r="L58" s="1">
        <f>L$4*EXP(-Feuil1!$H$7/Feuil1!$H$5/60*(K58-K$4))</f>
        <v>0.45568312224309865</v>
      </c>
    </row>
    <row r="59" spans="1:12" x14ac:dyDescent="0.25">
      <c r="A59">
        <f>A58+Feuil1!$B$8/100</f>
        <v>21.999999999999986</v>
      </c>
      <c r="B59" s="1">
        <f>Feuil1!$D$10*EXP(-Feuil1!$B$7/Feuil1!$B$5/60*A59)</f>
        <v>25000</v>
      </c>
      <c r="C59" s="1">
        <f>C58+Feuil1!$M$9/100</f>
        <v>0.13750000000000007</v>
      </c>
      <c r="D59" s="1">
        <f>$D$4*EXP(-Feuil1!$H$7/Feuil1!$H$5/60*C59)</f>
        <v>18989.30308062421</v>
      </c>
      <c r="E59" s="1">
        <f>E58+Feuil1!$N$9/100</f>
        <v>0.38750000000000029</v>
      </c>
      <c r="F59" s="1">
        <f>F$4*EXP(-Feuil1!$H$7/Feuil1!$H$5/60*(E59-E$4))</f>
        <v>5758.797262487069</v>
      </c>
      <c r="G59" s="1">
        <f>G58+Feuil1!$O$9/100</f>
        <v>0.66500000000000048</v>
      </c>
      <c r="H59" s="1">
        <f>H$4*EXP(-Feuil1!$H$7/Feuil1!$H$5/60*(G59-G$4))</f>
        <v>1652.9828831238983</v>
      </c>
      <c r="I59" s="1">
        <f>I58+Feuil1!$P$9/100</f>
        <v>2.4499999999999984</v>
      </c>
      <c r="J59" s="1">
        <f>J$4*EXP(-Feuil1!$H$7/Feuil1!$H$5/60*(I59-I$4))</f>
        <v>23.270572096638645</v>
      </c>
      <c r="K59" s="1">
        <f>K58+Feuil1!$Q$9/100</f>
        <v>4.0749999999999842</v>
      </c>
      <c r="L59" s="1">
        <f>L$4*EXP(-Feuil1!$H$7/Feuil1!$H$5/60*(K59-K$4))</f>
        <v>0.45114899941908176</v>
      </c>
    </row>
    <row r="60" spans="1:12" x14ac:dyDescent="0.25">
      <c r="A60">
        <f>A59+Feuil1!$B$8/100</f>
        <v>22.399999999999984</v>
      </c>
      <c r="B60" s="1">
        <f>Feuil1!$D$10*EXP(-Feuil1!$B$7/Feuil1!$B$5/60*A60)</f>
        <v>25000</v>
      </c>
      <c r="C60" s="1">
        <f>C59+Feuil1!$M$9/100</f>
        <v>0.14000000000000007</v>
      </c>
      <c r="D60" s="1">
        <f>$D$4*EXP(-Feuil1!$H$7/Feuil1!$H$5/60*C60)</f>
        <v>18894.593536393135</v>
      </c>
      <c r="E60" s="1">
        <f>E59+Feuil1!$N$9/100</f>
        <v>0.39000000000000029</v>
      </c>
      <c r="F60" s="1">
        <f>F$4*EXP(-Feuil1!$H$7/Feuil1!$H$5/60*(E60-E$4))</f>
        <v>5730.0751413152902</v>
      </c>
      <c r="G60" s="1">
        <f>G59+Feuil1!$O$9/100</f>
        <v>0.66800000000000048</v>
      </c>
      <c r="H60" s="1">
        <f>H$4*EXP(-Feuil1!$H$7/Feuil1!$H$5/60*(G60-G$4))</f>
        <v>1643.0946800988215</v>
      </c>
      <c r="I60" s="1">
        <f>I59+Feuil1!$P$9/100</f>
        <v>2.4799999999999982</v>
      </c>
      <c r="J60" s="1">
        <f>J$4*EXP(-Feuil1!$H$7/Feuil1!$H$5/60*(I60-I$4))</f>
        <v>21.915399476829538</v>
      </c>
      <c r="K60" s="1">
        <f>K59+Feuil1!$Q$9/100</f>
        <v>4.0799999999999841</v>
      </c>
      <c r="L60" s="1">
        <f>L$4*EXP(-Feuil1!$H$7/Feuil1!$H$5/60*(K60-K$4))</f>
        <v>0.4466599918709655</v>
      </c>
    </row>
    <row r="61" spans="1:12" x14ac:dyDescent="0.25">
      <c r="A61">
        <f>A60+Feuil1!$B$8/100</f>
        <v>22.799999999999983</v>
      </c>
      <c r="B61" s="1">
        <f>Feuil1!$D$10*EXP(-Feuil1!$B$7/Feuil1!$B$5/60*A61)</f>
        <v>25000</v>
      </c>
      <c r="C61" s="1">
        <f>C60+Feuil1!$M$9/100</f>
        <v>0.14250000000000007</v>
      </c>
      <c r="D61" s="1">
        <f>$D$4*EXP(-Feuil1!$H$7/Feuil1!$H$5/60*C61)</f>
        <v>18800.356357984561</v>
      </c>
      <c r="E61" s="1">
        <f>E60+Feuil1!$N$9/100</f>
        <v>0.39250000000000029</v>
      </c>
      <c r="F61" s="1">
        <f>F$4*EXP(-Feuil1!$H$7/Feuil1!$H$5/60*(E61-E$4))</f>
        <v>5701.4962723204862</v>
      </c>
      <c r="G61" s="1">
        <f>G60+Feuil1!$O$9/100</f>
        <v>0.67100000000000048</v>
      </c>
      <c r="H61" s="1">
        <f>H$4*EXP(-Feuil1!$H$7/Feuil1!$H$5/60*(G61-G$4))</f>
        <v>1633.2656286596825</v>
      </c>
      <c r="I61" s="1">
        <f>I60+Feuil1!$P$9/100</f>
        <v>2.509999999999998</v>
      </c>
      <c r="J61" s="1">
        <f>J$4*EXP(-Feuil1!$H$7/Feuil1!$H$5/60*(I61-I$4))</f>
        <v>20.639145966608865</v>
      </c>
      <c r="K61" s="1">
        <f>K60+Feuil1!$Q$9/100</f>
        <v>4.084999999999984</v>
      </c>
      <c r="L61" s="1">
        <f>L$4*EXP(-Feuil1!$H$7/Feuil1!$H$5/60*(K61-K$4))</f>
        <v>0.44221565069425423</v>
      </c>
    </row>
    <row r="62" spans="1:12" x14ac:dyDescent="0.25">
      <c r="A62">
        <f>A61+Feuil1!$B$8/100</f>
        <v>23.199999999999982</v>
      </c>
      <c r="B62" s="1">
        <f>Feuil1!$D$10*EXP(-Feuil1!$B$7/Feuil1!$B$5/60*A62)</f>
        <v>25000</v>
      </c>
      <c r="C62" s="1">
        <f>C61+Feuil1!$M$9/100</f>
        <v>0.14500000000000007</v>
      </c>
      <c r="D62" s="1">
        <f>$D$4*EXP(-Feuil1!$H$7/Feuil1!$H$5/60*C62)</f>
        <v>18706.589189464128</v>
      </c>
      <c r="E62" s="1">
        <f>E61+Feuil1!$N$9/100</f>
        <v>0.3950000000000003</v>
      </c>
      <c r="F62" s="1">
        <f>F$4*EXP(-Feuil1!$H$7/Feuil1!$H$5/60*(E62-E$4))</f>
        <v>5673.0599410294444</v>
      </c>
      <c r="G62" s="1">
        <f>G61+Feuil1!$O$9/100</f>
        <v>0.67400000000000049</v>
      </c>
      <c r="H62" s="1">
        <f>H$4*EXP(-Feuil1!$H$7/Feuil1!$H$5/60*(G62-G$4))</f>
        <v>1623.4953749595682</v>
      </c>
      <c r="I62" s="1">
        <f>I61+Feuil1!$P$9/100</f>
        <v>2.5399999999999978</v>
      </c>
      <c r="J62" s="1">
        <f>J$4*EXP(-Feuil1!$H$7/Feuil1!$H$5/60*(I62-I$4))</f>
        <v>19.437215674820632</v>
      </c>
      <c r="K62" s="1">
        <f>K61+Feuil1!$Q$9/100</f>
        <v>4.0899999999999839</v>
      </c>
      <c r="L62" s="1">
        <f>L$4*EXP(-Feuil1!$H$7/Feuil1!$H$5/60*(K62-K$4))</f>
        <v>0.43781553145112667</v>
      </c>
    </row>
    <row r="63" spans="1:12" x14ac:dyDescent="0.25">
      <c r="A63">
        <f>A62+Feuil1!$B$8/100</f>
        <v>23.59999999999998</v>
      </c>
      <c r="B63" s="1">
        <f>Feuil1!$D$10*EXP(-Feuil1!$B$7/Feuil1!$B$5/60*A63)</f>
        <v>25000</v>
      </c>
      <c r="C63" s="1">
        <f>C62+Feuil1!$M$9/100</f>
        <v>0.14750000000000008</v>
      </c>
      <c r="D63" s="1">
        <f>$D$4*EXP(-Feuil1!$H$7/Feuil1!$H$5/60*C63)</f>
        <v>18613.289686647731</v>
      </c>
      <c r="E63" s="1">
        <f>E62+Feuil1!$N$9/100</f>
        <v>0.3975000000000003</v>
      </c>
      <c r="F63" s="1">
        <f>F$4*EXP(-Feuil1!$H$7/Feuil1!$H$5/60*(E63-E$4))</f>
        <v>5644.7654365323997</v>
      </c>
      <c r="G63" s="1">
        <f>G62+Feuil1!$O$9/100</f>
        <v>0.67700000000000049</v>
      </c>
      <c r="H63" s="1">
        <f>H$4*EXP(-Feuil1!$H$7/Feuil1!$H$5/60*(G63-G$4))</f>
        <v>1613.7835672682902</v>
      </c>
      <c r="I63" s="1">
        <f>I62+Feuil1!$P$9/100</f>
        <v>2.5699999999999976</v>
      </c>
      <c r="J63" s="1">
        <f>J$4*EXP(-Feuil1!$H$7/Feuil1!$H$5/60*(I63-I$4))</f>
        <v>18.305280354173906</v>
      </c>
      <c r="K63" s="1">
        <f>K62+Feuil1!$Q$9/100</f>
        <v>4.0949999999999838</v>
      </c>
      <c r="L63" s="1">
        <f>L$4*EXP(-Feuil1!$H$7/Feuil1!$H$5/60*(K63-K$4))</f>
        <v>0.43345919412599171</v>
      </c>
    </row>
    <row r="64" spans="1:12" x14ac:dyDescent="0.25">
      <c r="A64">
        <f>A63+Feuil1!$B$8/100</f>
        <v>23.999999999999979</v>
      </c>
      <c r="B64" s="1">
        <f>Feuil1!$D$10*EXP(-Feuil1!$B$7/Feuil1!$B$5/60*A64)</f>
        <v>25000</v>
      </c>
      <c r="C64" s="1">
        <f>C63+Feuil1!$M$9/100</f>
        <v>0.15000000000000008</v>
      </c>
      <c r="D64" s="1">
        <f>$D$4*EXP(-Feuil1!$H$7/Feuil1!$H$5/60*C64)</f>
        <v>18520.455517042945</v>
      </c>
      <c r="E64" s="1">
        <f>E63+Feuil1!$N$9/100</f>
        <v>0.4000000000000003</v>
      </c>
      <c r="F64" s="1">
        <f>F$4*EXP(-Feuil1!$H$7/Feuil1!$H$5/60*(E64-E$4))</f>
        <v>5616.6120514652666</v>
      </c>
      <c r="G64" s="1">
        <f>G63+Feuil1!$O$9/100</f>
        <v>0.68000000000000049</v>
      </c>
      <c r="H64" s="1">
        <f>H$4*EXP(-Feuil1!$H$7/Feuil1!$H$5/60*(G64-G$4))</f>
        <v>1604.1298559597226</v>
      </c>
      <c r="I64" s="1">
        <f>I63+Feuil1!$P$9/100</f>
        <v>2.5999999999999974</v>
      </c>
      <c r="J64" s="1">
        <f>J$4*EXP(-Feuil1!$H$7/Feuil1!$H$5/60*(I64-I$4))</f>
        <v>17.239263814877507</v>
      </c>
      <c r="K64" s="1">
        <f>K63+Feuil1!$Q$9/100</f>
        <v>4.0999999999999837</v>
      </c>
      <c r="L64" s="1">
        <f>L$4*EXP(-Feuil1!$H$7/Feuil1!$H$5/60*(K64-K$4))</f>
        <v>0.42914620308148654</v>
      </c>
    </row>
    <row r="65" spans="1:12" x14ac:dyDescent="0.25">
      <c r="A65">
        <f>A64+Feuil1!$B$8/100</f>
        <v>24.399999999999977</v>
      </c>
      <c r="B65" s="1">
        <f>Feuil1!$D$10*EXP(-Feuil1!$B$7/Feuil1!$B$5/60*A65)</f>
        <v>25000</v>
      </c>
      <c r="C65" s="1">
        <f>C64+Feuil1!$M$9/100</f>
        <v>0.15250000000000008</v>
      </c>
      <c r="D65" s="1">
        <f>$D$4*EXP(-Feuil1!$H$7/Feuil1!$H$5/60*C65)</f>
        <v>18428.08435979069</v>
      </c>
      <c r="E65" s="1">
        <f>E64+Feuil1!$N$9/100</f>
        <v>0.4025000000000003</v>
      </c>
      <c r="F65" s="1">
        <f>F$4*EXP(-Feuil1!$H$7/Feuil1!$H$5/60*(E65-E$4))</f>
        <v>5588.5990819919525</v>
      </c>
      <c r="G65" s="1">
        <f>G64+Feuil1!$O$9/100</f>
        <v>0.6830000000000005</v>
      </c>
      <c r="H65" s="1">
        <f>H$4*EXP(-Feuil1!$H$7/Feuil1!$H$5/60*(G65-G$4))</f>
        <v>1594.533893499216</v>
      </c>
      <c r="I65" s="1">
        <f>I64+Feuil1!$P$9/100</f>
        <v>2.6299999999999972</v>
      </c>
      <c r="J65" s="1">
        <f>J$4*EXP(-Feuil1!$H$7/Feuil1!$H$5/60*(I65-I$4))</f>
        <v>16.23532724595394</v>
      </c>
      <c r="K65" s="1">
        <f>K64+Feuil1!$Q$9/100</f>
        <v>4.1049999999999836</v>
      </c>
      <c r="L65" s="1">
        <f>L$4*EXP(-Feuil1!$H$7/Feuil1!$H$5/60*(K65-K$4))</f>
        <v>0.42487612701491256</v>
      </c>
    </row>
    <row r="66" spans="1:12" x14ac:dyDescent="0.25">
      <c r="A66">
        <f>A65+Feuil1!$B$8/100</f>
        <v>24.799999999999976</v>
      </c>
      <c r="B66" s="1">
        <f>Feuil1!$D$10*EXP(-Feuil1!$B$7/Feuil1!$B$5/60*A66)</f>
        <v>25000</v>
      </c>
      <c r="C66" s="1">
        <f>C65+Feuil1!$M$9/100</f>
        <v>0.15500000000000008</v>
      </c>
      <c r="D66" s="1">
        <f>$D$4*EXP(-Feuil1!$H$7/Feuil1!$H$5/60*C66)</f>
        <v>18336.173905607229</v>
      </c>
      <c r="E66" s="1">
        <f>E65+Feuil1!$N$9/100</f>
        <v>0.4050000000000003</v>
      </c>
      <c r="F66" s="1">
        <f>F$4*EXP(-Feuil1!$H$7/Feuil1!$H$5/60*(E66-E$4))</f>
        <v>5560.7258277867604</v>
      </c>
      <c r="G66" s="1">
        <f>G65+Feuil1!$O$9/100</f>
        <v>0.6860000000000005</v>
      </c>
      <c r="H66" s="1">
        <f>H$4*EXP(-Feuil1!$H$7/Feuil1!$H$5/60*(G66-G$4))</f>
        <v>1584.995334431085</v>
      </c>
      <c r="I66" s="1">
        <f>I65+Feuil1!$P$9/100</f>
        <v>2.659999999999997</v>
      </c>
      <c r="J66" s="1">
        <f>J$4*EXP(-Feuil1!$H$7/Feuil1!$H$5/60*(I66-I$4))</f>
        <v>15.289855391373463</v>
      </c>
      <c r="K66" s="1">
        <f>K65+Feuil1!$Q$9/100</f>
        <v>4.1099999999999834</v>
      </c>
      <c r="L66" s="1">
        <f>L$4*EXP(-Feuil1!$H$7/Feuil1!$H$5/60*(K66-K$4))</f>
        <v>0.42064853891510467</v>
      </c>
    </row>
    <row r="67" spans="1:12" x14ac:dyDescent="0.25">
      <c r="A67">
        <f>A66+Feuil1!$B$8/100</f>
        <v>25.199999999999974</v>
      </c>
      <c r="B67" s="1">
        <f>Feuil1!$D$10*EXP(-Feuil1!$B$7/Feuil1!$B$5/60*A67)</f>
        <v>25000</v>
      </c>
      <c r="C67" s="1">
        <f>C66+Feuil1!$M$9/100</f>
        <v>0.15750000000000008</v>
      </c>
      <c r="D67" s="1">
        <f>$D$4*EXP(-Feuil1!$H$7/Feuil1!$H$5/60*C67)</f>
        <v>18244.721856726417</v>
      </c>
      <c r="E67" s="1">
        <f>E66+Feuil1!$N$9/100</f>
        <v>0.40750000000000031</v>
      </c>
      <c r="F67" s="1">
        <f>F$4*EXP(-Feuil1!$H$7/Feuil1!$H$5/60*(E67-E$4))</f>
        <v>5532.9915920168851</v>
      </c>
      <c r="G67" s="1">
        <f>G66+Feuil1!$O$9/100</f>
        <v>0.6890000000000005</v>
      </c>
      <c r="H67" s="1">
        <f>H$4*EXP(-Feuil1!$H$7/Feuil1!$H$5/60*(G67-G$4))</f>
        <v>1575.5138353661735</v>
      </c>
      <c r="I67" s="1">
        <f>I66+Feuil1!$P$9/100</f>
        <v>2.6899999999999968</v>
      </c>
      <c r="J67" s="1">
        <f>J$4*EXP(-Feuil1!$H$7/Feuil1!$H$5/60*(I67-I$4))</f>
        <v>14.399443531227446</v>
      </c>
      <c r="K67" s="1">
        <f>K66+Feuil1!$Q$9/100</f>
        <v>4.1149999999999833</v>
      </c>
      <c r="L67" s="1">
        <f>L$4*EXP(-Feuil1!$H$7/Feuil1!$H$5/60*(K67-K$4))</f>
        <v>0.4164630160197299</v>
      </c>
    </row>
    <row r="68" spans="1:12" x14ac:dyDescent="0.25">
      <c r="A68">
        <f>A67+Feuil1!$B$8/100</f>
        <v>25.599999999999973</v>
      </c>
      <c r="B68" s="1">
        <f>Feuil1!$D$10*EXP(-Feuil1!$B$7/Feuil1!$B$5/60*A68)</f>
        <v>25000</v>
      </c>
      <c r="C68" s="1">
        <f>C67+Feuil1!$M$9/100</f>
        <v>0.16000000000000009</v>
      </c>
      <c r="D68" s="1">
        <f>$D$4*EXP(-Feuil1!$H$7/Feuil1!$H$5/60*C68)</f>
        <v>18153.725926842271</v>
      </c>
      <c r="E68" s="1">
        <f>E67+Feuil1!$N$9/100</f>
        <v>0.41000000000000031</v>
      </c>
      <c r="F68" s="1">
        <f>F$4*EXP(-Feuil1!$H$7/Feuil1!$H$5/60*(E68-E$4))</f>
        <v>5505.395681324987</v>
      </c>
      <c r="G68" s="1">
        <f>G67+Feuil1!$O$9/100</f>
        <v>0.6920000000000005</v>
      </c>
      <c r="H68" s="1">
        <f>H$4*EXP(-Feuil1!$H$7/Feuil1!$H$5/60*(G68-G$4))</f>
        <v>1566.0890549694907</v>
      </c>
      <c r="I68" s="1">
        <f>I67+Feuil1!$P$9/100</f>
        <v>2.7199999999999966</v>
      </c>
      <c r="J68" s="1">
        <f>J$4*EXP(-Feuil1!$H$7/Feuil1!$H$5/60*(I68-I$4))</f>
        <v>13.560885221059147</v>
      </c>
      <c r="K68" s="1">
        <f>K67+Feuil1!$Q$9/100</f>
        <v>4.1199999999999832</v>
      </c>
      <c r="L68" s="1">
        <f>L$4*EXP(-Feuil1!$H$7/Feuil1!$H$5/60*(K68-K$4))</f>
        <v>0.41231913977301082</v>
      </c>
    </row>
    <row r="69" spans="1:12" x14ac:dyDescent="0.25">
      <c r="A69">
        <f>A68+Feuil1!$B$8/100</f>
        <v>25.999999999999972</v>
      </c>
      <c r="B69" s="1">
        <f>Feuil1!$D$10*EXP(-Feuil1!$B$7/Feuil1!$B$5/60*A69)</f>
        <v>25000</v>
      </c>
      <c r="C69" s="1">
        <f>C68+Feuil1!$M$9/100</f>
        <v>0.16250000000000009</v>
      </c>
      <c r="D69" s="1">
        <f>$D$4*EXP(-Feuil1!$H$7/Feuil1!$H$5/60*C69)</f>
        <v>18063.183841051803</v>
      </c>
      <c r="E69" s="1">
        <f>E68+Feuil1!$N$9/100</f>
        <v>0.41250000000000031</v>
      </c>
      <c r="F69" s="1">
        <f>F$4*EXP(-Feuil1!$H$7/Feuil1!$H$5/60*(E69-E$4))</f>
        <v>5477.9374058118619</v>
      </c>
      <c r="G69" s="1">
        <f>G68+Feuil1!$O$9/100</f>
        <v>0.69500000000000051</v>
      </c>
      <c r="H69" s="1">
        <f>H$4*EXP(-Feuil1!$H$7/Feuil1!$H$5/60*(G69-G$4))</f>
        <v>1556.7206539479246</v>
      </c>
      <c r="I69" s="1">
        <f>I68+Feuil1!$P$9/100</f>
        <v>2.7499999999999964</v>
      </c>
      <c r="J69" s="1">
        <f>J$4*EXP(-Feuil1!$H$7/Feuil1!$H$5/60*(I69-I$4))</f>
        <v>12.771160745200305</v>
      </c>
      <c r="K69" s="1">
        <f>K68+Feuil1!$Q$9/100</f>
        <v>4.1249999999999831</v>
      </c>
      <c r="L69" s="1">
        <f>L$4*EXP(-Feuil1!$H$7/Feuil1!$H$5/60*(K69-K$4))</f>
        <v>0.40821649578386943</v>
      </c>
    </row>
    <row r="70" spans="1:12" x14ac:dyDescent="0.25">
      <c r="A70">
        <f>A69+Feuil1!$B$8/100</f>
        <v>26.39999999999997</v>
      </c>
      <c r="B70" s="1">
        <f>Feuil1!$D$10*EXP(-Feuil1!$B$7/Feuil1!$B$5/60*A70)</f>
        <v>25000</v>
      </c>
      <c r="C70" s="1">
        <f>C69+Feuil1!$M$9/100</f>
        <v>0.16500000000000009</v>
      </c>
      <c r="D70" s="1">
        <f>$D$4*EXP(-Feuil1!$H$7/Feuil1!$H$5/60*C70)</f>
        <v>17973.093335798152</v>
      </c>
      <c r="E70" s="1">
        <f>E69+Feuil1!$N$9/100</f>
        <v>0.41500000000000031</v>
      </c>
      <c r="F70" s="1">
        <f>F$4*EXP(-Feuil1!$H$7/Feuil1!$H$5/60*(E70-E$4))</f>
        <v>5450.6160790191916</v>
      </c>
      <c r="G70" s="1">
        <f>G69+Feuil1!$O$9/100</f>
        <v>0.69800000000000051</v>
      </c>
      <c r="H70" s="1">
        <f>H$4*EXP(-Feuil1!$H$7/Feuil1!$H$5/60*(G70-G$4))</f>
        <v>1547.4082950380266</v>
      </c>
      <c r="I70" s="1">
        <f>I69+Feuil1!$P$9/100</f>
        <v>2.7799999999999963</v>
      </c>
      <c r="J70" s="1">
        <f>J$4*EXP(-Feuil1!$H$7/Feuil1!$H$5/60*(I70-I$4))</f>
        <v>12.027426242533036</v>
      </c>
      <c r="K70" s="1">
        <f>K69+Feuil1!$Q$9/100</f>
        <v>4.129999999999983</v>
      </c>
      <c r="L70" s="1">
        <f>L$4*EXP(-Feuil1!$H$7/Feuil1!$H$5/60*(K70-K$4))</f>
        <v>0.40415467378448799</v>
      </c>
    </row>
    <row r="71" spans="1:12" x14ac:dyDescent="0.25">
      <c r="A71">
        <f>A70+Feuil1!$B$8/100</f>
        <v>26.799999999999969</v>
      </c>
      <c r="B71" s="1">
        <f>Feuil1!$D$10*EXP(-Feuil1!$B$7/Feuil1!$B$5/60*A71)</f>
        <v>25000</v>
      </c>
      <c r="C71" s="1">
        <f>C70+Feuil1!$M$9/100</f>
        <v>0.16750000000000009</v>
      </c>
      <c r="D71" s="1">
        <f>$D$4*EXP(-Feuil1!$H$7/Feuil1!$H$5/60*C71)</f>
        <v>17883.452158813994</v>
      </c>
      <c r="E71" s="1">
        <f>E70+Feuil1!$N$9/100</f>
        <v>0.41750000000000032</v>
      </c>
      <c r="F71" s="1">
        <f>F$4*EXP(-Feuil1!$H$7/Feuil1!$H$5/60*(E71-E$4))</f>
        <v>5423.4310179123822</v>
      </c>
      <c r="G71" s="1">
        <f>G70+Feuil1!$O$9/100</f>
        <v>0.70100000000000051</v>
      </c>
      <c r="H71" s="1">
        <f>H$4*EXP(-Feuil1!$H$7/Feuil1!$H$5/60*(G71-G$4))</f>
        <v>1538.1516429938706</v>
      </c>
      <c r="I71" s="1">
        <f>I70+Feuil1!$P$9/100</f>
        <v>2.8099999999999961</v>
      </c>
      <c r="J71" s="1">
        <f>J$4*EXP(-Feuil1!$H$7/Feuil1!$H$5/60*(I71-I$4))</f>
        <v>11.327003465518082</v>
      </c>
      <c r="K71" s="1">
        <f>K70+Feuil1!$Q$9/100</f>
        <v>4.1349999999999829</v>
      </c>
      <c r="L71" s="1">
        <f>L$4*EXP(-Feuil1!$H$7/Feuil1!$H$5/60*(K71-K$4))</f>
        <v>0.40013326758928164</v>
      </c>
    </row>
    <row r="72" spans="1:12" x14ac:dyDescent="0.25">
      <c r="A72">
        <f>A71+Feuil1!$B$8/100</f>
        <v>27.199999999999967</v>
      </c>
      <c r="B72" s="1">
        <f>Feuil1!$D$10*EXP(-Feuil1!$B$7/Feuil1!$B$5/60*A72)</f>
        <v>25000</v>
      </c>
      <c r="C72" s="1">
        <f>C71+Feuil1!$M$9/100</f>
        <v>0.1700000000000001</v>
      </c>
      <c r="D72" s="1">
        <f>$D$4*EXP(-Feuil1!$H$7/Feuil1!$H$5/60*C72)</f>
        <v>17794.258069065239</v>
      </c>
      <c r="E72" s="1">
        <f>E71+Feuil1!$N$9/100</f>
        <v>0.42000000000000032</v>
      </c>
      <c r="F72" s="1">
        <f>F$4*EXP(-Feuil1!$H$7/Feuil1!$H$5/60*(E72-E$4))</f>
        <v>5396.3815428634925</v>
      </c>
      <c r="G72" s="1">
        <f>G71+Feuil1!$O$9/100</f>
        <v>0.70400000000000051</v>
      </c>
      <c r="H72" s="1">
        <f>H$4*EXP(-Feuil1!$H$7/Feuil1!$H$5/60*(G72-G$4))</f>
        <v>1528.9503645749828</v>
      </c>
      <c r="I72" s="1">
        <f>I71+Feuil1!$P$9/100</f>
        <v>2.8399999999999959</v>
      </c>
      <c r="J72" s="1">
        <f>J$4*EXP(-Feuil1!$H$7/Feuil1!$H$5/60*(I72-I$4))</f>
        <v>10.667370135610808</v>
      </c>
      <c r="K72" s="1">
        <f>K71+Feuil1!$Q$9/100</f>
        <v>4.1399999999999828</v>
      </c>
      <c r="L72" s="1">
        <f>L$4*EXP(-Feuil1!$H$7/Feuil1!$H$5/60*(K72-K$4))</f>
        <v>0.39615187505427979</v>
      </c>
    </row>
    <row r="73" spans="1:12" x14ac:dyDescent="0.25">
      <c r="A73">
        <f>A72+Feuil1!$B$8/100</f>
        <v>27.599999999999966</v>
      </c>
      <c r="B73" s="1">
        <f>Feuil1!$D$10*EXP(-Feuil1!$B$7/Feuil1!$B$5/60*A73)</f>
        <v>25000</v>
      </c>
      <c r="C73" s="1">
        <f>C72+Feuil1!$M$9/100</f>
        <v>0.1725000000000001</v>
      </c>
      <c r="D73" s="1">
        <f>$D$4*EXP(-Feuil1!$H$7/Feuil1!$H$5/60*C73)</f>
        <v>17705.508836694997</v>
      </c>
      <c r="E73" s="1">
        <f>E72+Feuil1!$N$9/100</f>
        <v>0.42250000000000032</v>
      </c>
      <c r="F73" s="1">
        <f>F$4*EXP(-Feuil1!$H$7/Feuil1!$H$5/60*(E73-E$4))</f>
        <v>5369.4669776342362</v>
      </c>
      <c r="G73" s="1">
        <f>G72+Feuil1!$O$9/100</f>
        <v>0.70700000000000052</v>
      </c>
      <c r="H73" s="1">
        <f>H$4*EXP(-Feuil1!$H$7/Feuil1!$H$5/60*(G73-G$4))</f>
        <v>1519.8041285343463</v>
      </c>
      <c r="I73" s="1">
        <f>I72+Feuil1!$P$9/100</f>
        <v>2.8699999999999957</v>
      </c>
      <c r="J73" s="1">
        <f>J$4*EXP(-Feuil1!$H$7/Feuil1!$H$5/60*(I73-I$4))</f>
        <v>10.046150860334061</v>
      </c>
      <c r="K73" s="1">
        <f>K72+Feuil1!$Q$9/100</f>
        <v>4.1449999999999827</v>
      </c>
      <c r="L73" s="1">
        <f>L$4*EXP(-Feuil1!$H$7/Feuil1!$H$5/60*(K73-K$4))</f>
        <v>0.39221009803691093</v>
      </c>
    </row>
    <row r="74" spans="1:12" x14ac:dyDescent="0.25">
      <c r="A74">
        <f>A73+Feuil1!$B$8/100</f>
        <v>27.999999999999964</v>
      </c>
      <c r="B74" s="1">
        <f>Feuil1!$D$10*EXP(-Feuil1!$B$7/Feuil1!$B$5/60*A74)</f>
        <v>25000</v>
      </c>
      <c r="C74" s="1">
        <f>C73+Feuil1!$M$9/100</f>
        <v>0.1750000000000001</v>
      </c>
      <c r="D74" s="1">
        <f>$D$4*EXP(-Feuil1!$H$7/Feuil1!$H$5/60*C74)</f>
        <v>17617.202242967833</v>
      </c>
      <c r="E74" s="1">
        <f>E73+Feuil1!$N$9/100</f>
        <v>0.42500000000000032</v>
      </c>
      <c r="F74" s="1">
        <f>F$4*EXP(-Feuil1!$H$7/Feuil1!$H$5/60*(E74-E$4))</f>
        <v>5342.6866493590796</v>
      </c>
      <c r="G74" s="1">
        <f>G73+Feuil1!$O$9/100</f>
        <v>0.71000000000000052</v>
      </c>
      <c r="H74" s="1">
        <f>H$4*EXP(-Feuil1!$H$7/Feuil1!$H$5/60*(G74-G$4))</f>
        <v>1510.7126056064762</v>
      </c>
      <c r="I74" s="1">
        <f>I73+Feuil1!$P$9/100</f>
        <v>2.8999999999999955</v>
      </c>
      <c r="J74" s="1">
        <f>J$4*EXP(-Feuil1!$H$7/Feuil1!$H$5/60*(I74-I$4))</f>
        <v>9.4611085792995091</v>
      </c>
      <c r="K74" s="1">
        <f>K73+Feuil1!$Q$9/100</f>
        <v>4.1499999999999826</v>
      </c>
      <c r="L74" s="1">
        <f>L$4*EXP(-Feuil1!$H$7/Feuil1!$H$5/60*(K74-K$4))</f>
        <v>0.38830754235618864</v>
      </c>
    </row>
    <row r="75" spans="1:12" x14ac:dyDescent="0.25">
      <c r="A75">
        <f>A74+Feuil1!$B$8/100</f>
        <v>28.399999999999963</v>
      </c>
      <c r="B75" s="1">
        <f>Feuil1!$D$10*EXP(-Feuil1!$B$7/Feuil1!$B$5/60*A75)</f>
        <v>25000</v>
      </c>
      <c r="C75" s="1">
        <f>C74+Feuil1!$M$9/100</f>
        <v>0.1775000000000001</v>
      </c>
      <c r="D75" s="1">
        <f>$D$4*EXP(-Feuil1!$H$7/Feuil1!$H$5/60*C75)</f>
        <v>17529.336080214307</v>
      </c>
      <c r="E75" s="1">
        <f>E74+Feuil1!$N$9/100</f>
        <v>0.42750000000000032</v>
      </c>
      <c r="F75" s="1">
        <f>F$4*EXP(-Feuil1!$H$7/Feuil1!$H$5/60*(E75-E$4))</f>
        <v>5316.039888528423</v>
      </c>
      <c r="G75" s="1">
        <f>G74+Feuil1!$O$9/100</f>
        <v>0.71300000000000052</v>
      </c>
      <c r="H75" s="1">
        <f>H$4*EXP(-Feuil1!$H$7/Feuil1!$H$5/60*(G75-G$4))</f>
        <v>1501.6754684955652</v>
      </c>
      <c r="I75" s="1">
        <f>I74+Feuil1!$P$9/100</f>
        <v>2.9299999999999953</v>
      </c>
      <c r="J75" s="1">
        <f>J$4*EXP(-Feuil1!$H$7/Feuil1!$H$5/60*(I75-I$4))</f>
        <v>8.9101365083739417</v>
      </c>
      <c r="K75" s="1">
        <f>K74+Feuil1!$Q$9/100</f>
        <v>4.1549999999999825</v>
      </c>
      <c r="L75" s="1">
        <f>L$4*EXP(-Feuil1!$H$7/Feuil1!$H$5/60*(K75-K$4))</f>
        <v>0.38444381775329273</v>
      </c>
    </row>
    <row r="76" spans="1:12" x14ac:dyDescent="0.25">
      <c r="A76">
        <f>A75+Feuil1!$B$8/100</f>
        <v>28.799999999999962</v>
      </c>
      <c r="B76" s="1">
        <f>Feuil1!$D$10*EXP(-Feuil1!$B$7/Feuil1!$B$5/60*A76)</f>
        <v>25000</v>
      </c>
      <c r="C76" s="1">
        <f>C75+Feuil1!$M$9/100</f>
        <v>0.1800000000000001</v>
      </c>
      <c r="D76" s="1">
        <f>$D$4*EXP(-Feuil1!$H$7/Feuil1!$H$5/60*C76)</f>
        <v>17441.908151775773</v>
      </c>
      <c r="E76" s="1">
        <f>E75+Feuil1!$N$9/100</f>
        <v>0.43000000000000033</v>
      </c>
      <c r="F76" s="1">
        <f>F$4*EXP(-Feuil1!$H$7/Feuil1!$H$5/60*(E76-E$4))</f>
        <v>5289.5260289718562</v>
      </c>
      <c r="G76" s="1">
        <f>G75+Feuil1!$O$9/100</f>
        <v>0.71600000000000052</v>
      </c>
      <c r="H76" s="1">
        <f>H$4*EXP(-Feuil1!$H$7/Feuil1!$H$5/60*(G76-G$4))</f>
        <v>1492.692391863701</v>
      </c>
      <c r="I76" s="1">
        <f>I75+Feuil1!$P$9/100</f>
        <v>2.9599999999999951</v>
      </c>
      <c r="J76" s="1">
        <f>J$4*EXP(-Feuil1!$H$7/Feuil1!$H$5/60*(I76-I$4))</f>
        <v>8.3912505529807735</v>
      </c>
      <c r="K76" s="1">
        <f>K75+Feuil1!$Q$9/100</f>
        <v>4.1599999999999824</v>
      </c>
      <c r="L76" s="1">
        <f>L$4*EXP(-Feuil1!$H$7/Feuil1!$H$5/60*(K76-K$4))</f>
        <v>0.38061853785254296</v>
      </c>
    </row>
    <row r="77" spans="1:12" x14ac:dyDescent="0.25">
      <c r="A77">
        <f>A76+Feuil1!$B$8/100</f>
        <v>29.19999999999996</v>
      </c>
      <c r="B77" s="1">
        <f>Feuil1!$D$10*EXP(-Feuil1!$B$7/Feuil1!$B$5/60*A77)</f>
        <v>25000</v>
      </c>
      <c r="C77" s="1">
        <f>C76+Feuil1!$M$9/100</f>
        <v>0.18250000000000011</v>
      </c>
      <c r="D77" s="1">
        <f>$D$4*EXP(-Feuil1!$H$7/Feuil1!$H$5/60*C77)</f>
        <v>17354.916271949467</v>
      </c>
      <c r="E77" s="1">
        <f>E76+Feuil1!$N$9/100</f>
        <v>0.43250000000000033</v>
      </c>
      <c r="F77" s="1">
        <f>F$4*EXP(-Feuil1!$H$7/Feuil1!$H$5/60*(E77-E$4))</f>
        <v>5263.1444078415116</v>
      </c>
      <c r="G77" s="1">
        <f>G76+Feuil1!$O$9/100</f>
        <v>0.71900000000000053</v>
      </c>
      <c r="H77" s="1">
        <f>H$4*EXP(-Feuil1!$H$7/Feuil1!$H$5/60*(G77-G$4))</f>
        <v>1483.7630523191551</v>
      </c>
      <c r="I77" s="1">
        <f>I76+Feuil1!$P$9/100</f>
        <v>2.9899999999999949</v>
      </c>
      <c r="J77" s="1">
        <f>J$4*EXP(-Feuil1!$H$7/Feuil1!$H$5/60*(I77-I$4))</f>
        <v>7.9025821632165112</v>
      </c>
      <c r="K77" s="1">
        <f>K76+Feuil1!$Q$9/100</f>
        <v>4.1649999999999823</v>
      </c>
      <c r="L77" s="1">
        <f>L$4*EXP(-Feuil1!$H$7/Feuil1!$H$5/60*(K77-K$4))</f>
        <v>0.37683132012276171</v>
      </c>
    </row>
    <row r="78" spans="1:12" x14ac:dyDescent="0.25">
      <c r="A78">
        <f>A77+Feuil1!$B$8/100</f>
        <v>29.599999999999959</v>
      </c>
      <c r="B78" s="1">
        <f>Feuil1!$D$10*EXP(-Feuil1!$B$7/Feuil1!$B$5/60*A78)</f>
        <v>25000</v>
      </c>
      <c r="C78" s="1">
        <f>C77+Feuil1!$M$9/100</f>
        <v>0.18500000000000011</v>
      </c>
      <c r="D78" s="1">
        <f>$D$4*EXP(-Feuil1!$H$7/Feuil1!$H$5/60*C78)</f>
        <v>17268.358265933861</v>
      </c>
      <c r="E78" s="1">
        <f>E77+Feuil1!$N$9/100</f>
        <v>0.43500000000000033</v>
      </c>
      <c r="F78" s="1">
        <f>F$4*EXP(-Feuil1!$H$7/Feuil1!$H$5/60*(E78-E$4))</f>
        <v>5236.8943655954836</v>
      </c>
      <c r="G78" s="1">
        <f>G77+Feuil1!$O$9/100</f>
        <v>0.72200000000000053</v>
      </c>
      <c r="H78" s="1">
        <f>H$4*EXP(-Feuil1!$H$7/Feuil1!$H$5/60*(G78-G$4))</f>
        <v>1474.8871284047391</v>
      </c>
      <c r="I78" s="1">
        <f>I77+Feuil1!$P$9/100</f>
        <v>3.0199999999999947</v>
      </c>
      <c r="J78" s="1">
        <f>J$4*EXP(-Feuil1!$H$7/Feuil1!$H$5/60*(I78-I$4))</f>
        <v>7.442371605052803</v>
      </c>
      <c r="K78" s="1">
        <f>K77+Feuil1!$Q$9/100</f>
        <v>4.1699999999999822</v>
      </c>
      <c r="L78" s="1">
        <f>L$4*EXP(-Feuil1!$H$7/Feuil1!$H$5/60*(K78-K$4))</f>
        <v>0.3730817858390198</v>
      </c>
    </row>
    <row r="79" spans="1:12" x14ac:dyDescent="0.25">
      <c r="A79">
        <f>A78+Feuil1!$B$8/100</f>
        <v>29.999999999999957</v>
      </c>
      <c r="B79" s="1">
        <f>Feuil1!$D$10*EXP(-Feuil1!$B$7/Feuil1!$B$5/60*A79)</f>
        <v>25000</v>
      </c>
      <c r="C79" s="1">
        <f>C78+Feuil1!$M$9/100</f>
        <v>0.18750000000000011</v>
      </c>
      <c r="D79" s="1">
        <f>$D$4*EXP(-Feuil1!$H$7/Feuil1!$H$5/60*C79)</f>
        <v>17182.231969774301</v>
      </c>
      <c r="E79" s="1">
        <f>E78+Feuil1!$N$9/100</f>
        <v>0.43750000000000033</v>
      </c>
      <c r="F79" s="1">
        <f>F$4*EXP(-Feuil1!$H$7/Feuil1!$H$5/60*(E79-E$4))</f>
        <v>5210.7752459813519</v>
      </c>
      <c r="G79" s="1">
        <f>G78+Feuil1!$O$9/100</f>
        <v>0.72500000000000053</v>
      </c>
      <c r="H79" s="1">
        <f>H$4*EXP(-Feuil1!$H$7/Feuil1!$H$5/60*(G79-G$4))</f>
        <v>1466.0643005862337</v>
      </c>
      <c r="I79" s="1">
        <f>I78+Feuil1!$P$9/100</f>
        <v>3.0499999999999945</v>
      </c>
      <c r="J79" s="1">
        <f>J$4*EXP(-Feuil1!$H$7/Feuil1!$H$5/60*(I79-I$4))</f>
        <v>7.0089616233932119</v>
      </c>
      <c r="K79" s="1">
        <f>K78+Feuil1!$Q$9/100</f>
        <v>4.1749999999999821</v>
      </c>
      <c r="L79" s="1">
        <f>L$4*EXP(-Feuil1!$H$7/Feuil1!$H$5/60*(K79-K$4))</f>
        <v>0.3693695600447644</v>
      </c>
    </row>
    <row r="80" spans="1:12" x14ac:dyDescent="0.25">
      <c r="A80">
        <f>A79+Feuil1!$B$8/100</f>
        <v>30.399999999999956</v>
      </c>
      <c r="B80" s="1">
        <f>Feuil1!$D$10*EXP(-Feuil1!$B$7/Feuil1!$B$5/60*A80)</f>
        <v>25000</v>
      </c>
      <c r="C80" s="1">
        <f>C79+Feuil1!$M$9/100</f>
        <v>0.19000000000000011</v>
      </c>
      <c r="D80" s="1">
        <f>$D$4*EXP(-Feuil1!$H$7/Feuil1!$H$5/60*C80)</f>
        <v>17096.535230308891</v>
      </c>
      <c r="E80" s="1">
        <f>E79+Feuil1!$N$9/100</f>
        <v>0.44000000000000034</v>
      </c>
      <c r="F80" s="1">
        <f>F$4*EXP(-Feuil1!$H$7/Feuil1!$H$5/60*(E80-E$4))</f>
        <v>5184.7863960197637</v>
      </c>
      <c r="G80" s="1">
        <f>G79+Feuil1!$O$9/100</f>
        <v>0.72800000000000054</v>
      </c>
      <c r="H80" s="1">
        <f>H$4*EXP(-Feuil1!$H$7/Feuil1!$H$5/60*(G80-G$4))</f>
        <v>1457.2942512408847</v>
      </c>
      <c r="I80" s="1">
        <f>I79+Feuil1!$P$9/100</f>
        <v>3.0799999999999943</v>
      </c>
      <c r="J80" s="1">
        <f>J$4*EXP(-Feuil1!$H$7/Feuil1!$H$5/60*(I80-I$4))</f>
        <v>6.6007914741648097</v>
      </c>
      <c r="K80" s="1">
        <f>K79+Feuil1!$Q$9/100</f>
        <v>4.179999999999982</v>
      </c>
      <c r="L80" s="1">
        <f>L$4*EXP(-Feuil1!$H$7/Feuil1!$H$5/60*(K80-K$4))</f>
        <v>0.36569427151432238</v>
      </c>
    </row>
    <row r="81" spans="1:12" x14ac:dyDescent="0.25">
      <c r="A81">
        <f>A80+Feuil1!$B$8/100</f>
        <v>30.799999999999955</v>
      </c>
      <c r="B81" s="1">
        <f>Feuil1!$D$10*EXP(-Feuil1!$B$7/Feuil1!$B$5/60*A81)</f>
        <v>25000</v>
      </c>
      <c r="C81" s="1">
        <f>C80+Feuil1!$M$9/100</f>
        <v>0.19250000000000012</v>
      </c>
      <c r="D81" s="1">
        <f>$D$4*EXP(-Feuil1!$H$7/Feuil1!$H$5/60*C81)</f>
        <v>17011.265905114687</v>
      </c>
      <c r="E81" s="1">
        <f>E80+Feuil1!$N$9/100</f>
        <v>0.44250000000000034</v>
      </c>
      <c r="F81" s="1">
        <f>F$4*EXP(-Feuil1!$H$7/Feuil1!$H$5/60*(E81-E$4))</f>
        <v>5158.9271659881178</v>
      </c>
      <c r="G81" s="1">
        <f>G80+Feuil1!$O$9/100</f>
        <v>0.73100000000000054</v>
      </c>
      <c r="H81" s="1">
        <f>H$4*EXP(-Feuil1!$H$7/Feuil1!$H$5/60*(G81-G$4))</f>
        <v>1448.5766646459683</v>
      </c>
      <c r="I81" s="1">
        <f>I80+Feuil1!$P$9/100</f>
        <v>3.1099999999999941</v>
      </c>
      <c r="J81" s="1">
        <f>J$4*EXP(-Feuil1!$H$7/Feuil1!$H$5/60*(I81-I$4))</f>
        <v>6.21639130395371</v>
      </c>
      <c r="K81" s="1">
        <f>K80+Feuil1!$Q$9/100</f>
        <v>4.1849999999999818</v>
      </c>
      <c r="L81" s="1">
        <f>L$4*EXP(-Feuil1!$H$7/Feuil1!$H$5/60*(K81-K$4))</f>
        <v>0.36205555271577811</v>
      </c>
    </row>
    <row r="82" spans="1:12" x14ac:dyDescent="0.25">
      <c r="A82">
        <f>A81+Feuil1!$B$8/100</f>
        <v>31.199999999999953</v>
      </c>
      <c r="B82" s="1">
        <f>Feuil1!$D$10*EXP(-Feuil1!$B$7/Feuil1!$B$5/60*A82)</f>
        <v>25000</v>
      </c>
      <c r="C82" s="1">
        <f>C81+Feuil1!$M$9/100</f>
        <v>0.19500000000000012</v>
      </c>
      <c r="D82" s="1">
        <f>$D$4*EXP(-Feuil1!$H$7/Feuil1!$H$5/60*C82)</f>
        <v>16926.421862454114</v>
      </c>
      <c r="E82" s="1">
        <f>E81+Feuil1!$N$9/100</f>
        <v>0.44500000000000034</v>
      </c>
      <c r="F82" s="1">
        <f>F$4*EXP(-Feuil1!$H$7/Feuil1!$H$5/60*(E82-E$4))</f>
        <v>5133.1969094043143</v>
      </c>
      <c r="G82" s="1">
        <f>G81+Feuil1!$O$9/100</f>
        <v>0.73400000000000054</v>
      </c>
      <c r="H82" s="1">
        <f>H$4*EXP(-Feuil1!$H$7/Feuil1!$H$5/60*(G82-G$4))</f>
        <v>1439.9112269674256</v>
      </c>
      <c r="I82" s="1">
        <f>I81+Feuil1!$P$9/100</f>
        <v>3.1399999999999939</v>
      </c>
      <c r="J82" s="1">
        <f>J$4*EXP(-Feuil1!$H$7/Feuil1!$H$5/60*(I82-I$4))</f>
        <v>5.854376856945148</v>
      </c>
      <c r="K82" s="1">
        <f>K81+Feuil1!$Q$9/100</f>
        <v>4.1899999999999817</v>
      </c>
      <c r="L82" s="1">
        <f>L$4*EXP(-Feuil1!$H$7/Feuil1!$H$5/60*(K82-K$4))</f>
        <v>0.35845303977421933</v>
      </c>
    </row>
    <row r="83" spans="1:12" x14ac:dyDescent="0.25">
      <c r="A83">
        <f>A82+Feuil1!$B$8/100</f>
        <v>31.599999999999952</v>
      </c>
      <c r="B83" s="1">
        <f>Feuil1!$D$10*EXP(-Feuil1!$B$7/Feuil1!$B$5/60*A83)</f>
        <v>25000</v>
      </c>
      <c r="C83" s="1">
        <f>C82+Feuil1!$M$9/100</f>
        <v>0.19750000000000012</v>
      </c>
      <c r="D83" s="1">
        <f>$D$4*EXP(-Feuil1!$H$7/Feuil1!$H$5/60*C83)</f>
        <v>16842.000981221685</v>
      </c>
      <c r="E83" s="1">
        <f>E82+Feuil1!$N$9/100</f>
        <v>0.44750000000000034</v>
      </c>
      <c r="F83" s="1">
        <f>F$4*EXP(-Feuil1!$H$7/Feuil1!$H$5/60*(E83-E$4))</f>
        <v>5107.5949830106028</v>
      </c>
      <c r="G83" s="1">
        <f>G82+Feuil1!$O$9/100</f>
        <v>0.73700000000000054</v>
      </c>
      <c r="H83" s="1">
        <f>H$4*EXP(-Feuil1!$H$7/Feuil1!$H$5/60*(G83-G$4))</f>
        <v>1431.297626248564</v>
      </c>
      <c r="I83" s="1">
        <f>I82+Feuil1!$P$9/100</f>
        <v>3.1699999999999937</v>
      </c>
      <c r="J83" s="1">
        <f>J$4*EXP(-Feuil1!$H$7/Feuil1!$H$5/60*(I83-I$4))</f>
        <v>5.5134444901073687</v>
      </c>
      <c r="K83" s="1">
        <f>K82+Feuil1!$Q$9/100</f>
        <v>4.1949999999999816</v>
      </c>
      <c r="L83" s="1">
        <f>L$4*EXP(-Feuil1!$H$7/Feuil1!$H$5/60*(K83-K$4))</f>
        <v>0.35488637243534982</v>
      </c>
    </row>
    <row r="84" spans="1:12" x14ac:dyDescent="0.25">
      <c r="A84">
        <f>A83+Feuil1!$B$8/100</f>
        <v>31.99999999999995</v>
      </c>
      <c r="B84" s="1">
        <f>Feuil1!$D$10*EXP(-Feuil1!$B$7/Feuil1!$B$5/60*A84)</f>
        <v>25000</v>
      </c>
      <c r="C84" s="1">
        <f>C83+Feuil1!$M$9/100</f>
        <v>0.20000000000000012</v>
      </c>
      <c r="D84" s="1">
        <f>$D$4*EXP(-Feuil1!$H$7/Feuil1!$H$5/60*C84)</f>
        <v>16758.001150890977</v>
      </c>
      <c r="E84" s="1">
        <f>E83+Feuil1!$N$9/100</f>
        <v>0.45000000000000034</v>
      </c>
      <c r="F84" s="1">
        <f>F$4*EXP(-Feuil1!$H$7/Feuil1!$H$5/60*(E84-E$4))</f>
        <v>5082.1207467574859</v>
      </c>
      <c r="G84" s="1">
        <f>G83+Feuil1!$O$9/100</f>
        <v>0.74000000000000055</v>
      </c>
      <c r="H84" s="1">
        <f>H$4*EXP(-Feuil1!$H$7/Feuil1!$H$5/60*(G84-G$4))</f>
        <v>1422.7355523988281</v>
      </c>
      <c r="I84" s="1">
        <f>I83+Feuil1!$P$9/100</f>
        <v>3.1999999999999935</v>
      </c>
      <c r="J84" s="1">
        <f>J$4*EXP(-Feuil1!$H$7/Feuil1!$H$5/60*(I84-I$4))</f>
        <v>5.1923664786686148</v>
      </c>
      <c r="K84" s="1">
        <f>K83+Feuil1!$Q$9/100</f>
        <v>4.1999999999999815</v>
      </c>
      <c r="L84" s="1">
        <f>L$4*EXP(-Feuil1!$H$7/Feuil1!$H$5/60*(K84-K$4))</f>
        <v>0.35135519402946352</v>
      </c>
    </row>
    <row r="85" spans="1:12" x14ac:dyDescent="0.25">
      <c r="A85">
        <f>A84+Feuil1!$B$8/100</f>
        <v>32.399999999999949</v>
      </c>
      <c r="B85" s="1">
        <f>Feuil1!$D$10*EXP(-Feuil1!$B$7/Feuil1!$B$5/60*A85)</f>
        <v>25000</v>
      </c>
      <c r="C85" s="1">
        <f>C84+Feuil1!$M$9/100</f>
        <v>0.20250000000000012</v>
      </c>
      <c r="D85" s="1">
        <f>$D$4*EXP(-Feuil1!$H$7/Feuil1!$H$5/60*C85)</f>
        <v>16674.420271461855</v>
      </c>
      <c r="E85" s="1">
        <f>E84+Feuil1!$N$9/100</f>
        <v>0.45250000000000035</v>
      </c>
      <c r="F85" s="1">
        <f>F$4*EXP(-Feuil1!$H$7/Feuil1!$H$5/60*(E85-E$4))</f>
        <v>5056.7735637877313</v>
      </c>
      <c r="G85" s="1">
        <f>G84+Feuil1!$O$9/100</f>
        <v>0.74300000000000055</v>
      </c>
      <c r="H85" s="1">
        <f>H$4*EXP(-Feuil1!$H$7/Feuil1!$H$5/60*(G85-G$4))</f>
        <v>1414.2246971826339</v>
      </c>
      <c r="I85" s="1">
        <f>I84+Feuil1!$P$9/100</f>
        <v>3.2299999999999933</v>
      </c>
      <c r="J85" s="1">
        <f>J$4*EXP(-Feuil1!$H$7/Feuil1!$H$5/60*(I85-I$4))</f>
        <v>4.8899865949818375</v>
      </c>
      <c r="K85" s="1">
        <f>K84+Feuil1!$Q$9/100</f>
        <v>4.2049999999999814</v>
      </c>
      <c r="L85" s="1">
        <f>L$4*EXP(-Feuil1!$H$7/Feuil1!$H$5/60*(K85-K$4))</f>
        <v>0.34785915143577711</v>
      </c>
    </row>
    <row r="86" spans="1:12" x14ac:dyDescent="0.25">
      <c r="A86">
        <f>A85+Feuil1!$B$8/100</f>
        <v>32.799999999999947</v>
      </c>
      <c r="B86" s="1">
        <f>Feuil1!$D$10*EXP(-Feuil1!$B$7/Feuil1!$B$5/60*A86)</f>
        <v>25000</v>
      </c>
      <c r="C86" s="1">
        <f>C85+Feuil1!$M$9/100</f>
        <v>0.20500000000000013</v>
      </c>
      <c r="D86" s="1">
        <f>$D$4*EXP(-Feuil1!$H$7/Feuil1!$H$5/60*C86)</f>
        <v>16591.256253407981</v>
      </c>
      <c r="E86" s="1">
        <f>E85+Feuil1!$N$9/100</f>
        <v>0.45500000000000035</v>
      </c>
      <c r="F86" s="1">
        <f>F$4*EXP(-Feuil1!$H$7/Feuil1!$H$5/60*(E86-E$4))</f>
        <v>5031.5528004204461</v>
      </c>
      <c r="G86" s="1">
        <f>G85+Feuil1!$O$9/100</f>
        <v>0.74600000000000055</v>
      </c>
      <c r="H86" s="1">
        <f>H$4*EXP(-Feuil1!$H$7/Feuil1!$H$5/60*(G86-G$4))</f>
        <v>1405.764754208275</v>
      </c>
      <c r="I86" s="1">
        <f>I85+Feuil1!$P$9/100</f>
        <v>3.2599999999999931</v>
      </c>
      <c r="J86" s="1">
        <f>J$4*EXP(-Feuil1!$H$7/Feuil1!$H$5/60*(I86-I$4))</f>
        <v>4.6052159448563001</v>
      </c>
      <c r="K86" s="1">
        <f>K85+Feuil1!$Q$9/100</f>
        <v>4.2099999999999813</v>
      </c>
      <c r="L86" s="1">
        <f>L$4*EXP(-Feuil1!$H$7/Feuil1!$H$5/60*(K86-K$4))</f>
        <v>0.34439789504711787</v>
      </c>
    </row>
    <row r="87" spans="1:12" x14ac:dyDescent="0.25">
      <c r="A87">
        <f>A86+Feuil1!$B$8/100</f>
        <v>33.199999999999946</v>
      </c>
      <c r="B87" s="1">
        <f>Feuil1!$D$10*EXP(-Feuil1!$B$7/Feuil1!$B$5/60*A87)</f>
        <v>25000</v>
      </c>
      <c r="C87" s="1">
        <f>C86+Feuil1!$M$9/100</f>
        <v>0.20750000000000013</v>
      </c>
      <c r="D87" s="1">
        <f>$D$4*EXP(-Feuil1!$H$7/Feuil1!$H$5/60*C87)</f>
        <v>16508.507017624568</v>
      </c>
      <c r="E87" s="1">
        <f>E86+Feuil1!$N$9/100</f>
        <v>0.45750000000000035</v>
      </c>
      <c r="F87" s="1">
        <f>F$4*EXP(-Feuil1!$H$7/Feuil1!$H$5/60*(E87-E$4))</f>
        <v>5006.4578261352317</v>
      </c>
      <c r="G87" s="1">
        <f>G86+Feuil1!$O$9/100</f>
        <v>0.74900000000000055</v>
      </c>
      <c r="H87" s="1">
        <f>H$4*EXP(-Feuil1!$H$7/Feuil1!$H$5/60*(G87-G$4))</f>
        <v>1397.3554189168904</v>
      </c>
      <c r="I87" s="1">
        <f>I86+Feuil1!$P$9/100</f>
        <v>3.2899999999999929</v>
      </c>
      <c r="J87" s="1">
        <f>J$4*EXP(-Feuil1!$H$7/Feuil1!$H$5/60*(I87-I$4))</f>
        <v>4.3370290463623409</v>
      </c>
      <c r="K87" s="1">
        <f>K86+Feuil1!$Q$9/100</f>
        <v>4.2149999999999812</v>
      </c>
      <c r="L87" s="1">
        <f>L$4*EXP(-Feuil1!$H$7/Feuil1!$H$5/60*(K87-K$4))</f>
        <v>0.34097107873496257</v>
      </c>
    </row>
    <row r="88" spans="1:12" x14ac:dyDescent="0.25">
      <c r="A88">
        <f>A87+Feuil1!$B$8/100</f>
        <v>33.599999999999945</v>
      </c>
      <c r="B88" s="1">
        <f>Feuil1!$D$10*EXP(-Feuil1!$B$7/Feuil1!$B$5/60*A88)</f>
        <v>25000</v>
      </c>
      <c r="C88" s="1">
        <f>C87+Feuil1!$M$9/100</f>
        <v>0.21000000000000013</v>
      </c>
      <c r="D88" s="1">
        <f>$D$4*EXP(-Feuil1!$H$7/Feuil1!$H$5/60*C88)</f>
        <v>16426.170495376417</v>
      </c>
      <c r="E88" s="1">
        <f>E87+Feuil1!$N$9/100</f>
        <v>0.46000000000000035</v>
      </c>
      <c r="F88" s="1">
        <f>F$4*EXP(-Feuil1!$H$7/Feuil1!$H$5/60*(E88-E$4))</f>
        <v>4981.4880135564235</v>
      </c>
      <c r="G88" s="1">
        <f>G87+Feuil1!$O$9/100</f>
        <v>0.75200000000000056</v>
      </c>
      <c r="H88" s="1">
        <f>H$4*EXP(-Feuil1!$H$7/Feuil1!$H$5/60*(G88-G$4))</f>
        <v>1388.996388571501</v>
      </c>
      <c r="I88" s="1">
        <f>I87+Feuil1!$P$9/100</f>
        <v>3.3199999999999927</v>
      </c>
      <c r="J88" s="1">
        <f>J$4*EXP(-Feuil1!$H$7/Feuil1!$H$5/60*(I88-I$4))</f>
        <v>4.0844601369887705</v>
      </c>
      <c r="K88" s="1">
        <f>K87+Feuil1!$Q$9/100</f>
        <v>4.2199999999999811</v>
      </c>
      <c r="L88" s="1">
        <f>L$4*EXP(-Feuil1!$H$7/Feuil1!$H$5/60*(K88-K$4))</f>
        <v>0.33757835981482426</v>
      </c>
    </row>
    <row r="89" spans="1:12" x14ac:dyDescent="0.25">
      <c r="A89">
        <f>A88+Feuil1!$B$8/100</f>
        <v>33.999999999999943</v>
      </c>
      <c r="B89" s="1">
        <f>Feuil1!$D$10*EXP(-Feuil1!$B$7/Feuil1!$B$5/60*A89)</f>
        <v>25000</v>
      </c>
      <c r="C89" s="1">
        <f>C88+Feuil1!$M$9/100</f>
        <v>0.21250000000000013</v>
      </c>
      <c r="D89" s="1">
        <f>$D$4*EXP(-Feuil1!$H$7/Feuil1!$H$5/60*C89)</f>
        <v>16344.244628246177</v>
      </c>
      <c r="E89" s="1">
        <f>E88+Feuil1!$N$9/100</f>
        <v>0.46250000000000036</v>
      </c>
      <c r="F89" s="1">
        <f>F$4*EXP(-Feuil1!$H$7/Feuil1!$H$5/60*(E89-E$4))</f>
        <v>4956.6427384374074</v>
      </c>
      <c r="G89" s="1">
        <f>G88+Feuil1!$O$9/100</f>
        <v>0.75500000000000056</v>
      </c>
      <c r="H89" s="1">
        <f>H$4*EXP(-Feuil1!$H$7/Feuil1!$H$5/60*(G89-G$4))</f>
        <v>1380.6873622461121</v>
      </c>
      <c r="I89" s="1">
        <f>I88+Feuil1!$P$9/100</f>
        <v>3.3499999999999925</v>
      </c>
      <c r="J89" s="1">
        <f>J$4*EXP(-Feuil1!$H$7/Feuil1!$H$5/60*(I89-I$4))</f>
        <v>3.8465996958546875</v>
      </c>
      <c r="K89" s="1">
        <f>K88+Feuil1!$Q$9/100</f>
        <v>4.224999999999981</v>
      </c>
      <c r="L89" s="1">
        <f>L$4*EXP(-Feuil1!$H$7/Feuil1!$H$5/60*(K89-K$4))</f>
        <v>0.33421939901198366</v>
      </c>
    </row>
    <row r="90" spans="1:12" x14ac:dyDescent="0.25">
      <c r="A90">
        <f>A89+Feuil1!$B$8/100</f>
        <v>34.399999999999942</v>
      </c>
      <c r="B90" s="1">
        <f>Feuil1!$D$10*EXP(-Feuil1!$B$7/Feuil1!$B$5/60*A90)</f>
        <v>25000</v>
      </c>
      <c r="C90" s="1">
        <f>C89+Feuil1!$M$9/100</f>
        <v>0.21500000000000014</v>
      </c>
      <c r="D90" s="1">
        <f>$D$4*EXP(-Feuil1!$H$7/Feuil1!$H$5/60*C90)</f>
        <v>16262.727368082911</v>
      </c>
      <c r="E90" s="1">
        <f>E89+Feuil1!$N$9/100</f>
        <v>0.46500000000000036</v>
      </c>
      <c r="F90" s="1">
        <f>F$4*EXP(-Feuil1!$H$7/Feuil1!$H$5/60*(E90-E$4))</f>
        <v>4931.9213796450103</v>
      </c>
      <c r="G90" s="1">
        <f>G89+Feuil1!$O$9/100</f>
        <v>0.75800000000000056</v>
      </c>
      <c r="H90" s="1">
        <f>H$4*EXP(-Feuil1!$H$7/Feuil1!$H$5/60*(G90-G$4))</f>
        <v>1372.4280408148786</v>
      </c>
      <c r="I90" s="1">
        <f>I89+Feuil1!$P$9/100</f>
        <v>3.3799999999999923</v>
      </c>
      <c r="J90" s="1">
        <f>J$4*EXP(-Feuil1!$H$7/Feuil1!$H$5/60*(I90-I$4))</f>
        <v>3.6225911684519039</v>
      </c>
      <c r="K90" s="1">
        <f>K89+Feuil1!$Q$9/100</f>
        <v>4.2299999999999809</v>
      </c>
      <c r="L90" s="1">
        <f>L$4*EXP(-Feuil1!$H$7/Feuil1!$H$5/60*(K90-K$4))</f>
        <v>0.33089386042756136</v>
      </c>
    </row>
    <row r="91" spans="1:12" x14ac:dyDescent="0.25">
      <c r="A91">
        <f>A90+Feuil1!$B$8/100</f>
        <v>34.79999999999994</v>
      </c>
      <c r="B91" s="1">
        <f>Feuil1!$D$10*EXP(-Feuil1!$B$7/Feuil1!$B$5/60*A91)</f>
        <v>25000</v>
      </c>
      <c r="C91" s="1">
        <f>C90+Feuil1!$M$9/100</f>
        <v>0.21750000000000014</v>
      </c>
      <c r="D91" s="1">
        <f>$D$4*EXP(-Feuil1!$H$7/Feuil1!$H$5/60*C91)</f>
        <v>16181.61667695086</v>
      </c>
      <c r="E91" s="1">
        <f>E90+Feuil1!$N$9/100</f>
        <v>0.46750000000000036</v>
      </c>
      <c r="F91" s="1">
        <f>F$4*EXP(-Feuil1!$H$7/Feuil1!$H$5/60*(E91-E$4))</f>
        <v>4907.3233191439758</v>
      </c>
      <c r="G91" s="1">
        <f>G90+Feuil1!$O$9/100</f>
        <v>0.76100000000000056</v>
      </c>
      <c r="H91" s="1">
        <f>H$4*EXP(-Feuil1!$H$7/Feuil1!$H$5/60*(G91-G$4))</f>
        <v>1364.2181269413368</v>
      </c>
      <c r="I91" s="1">
        <f>I90+Feuil1!$P$9/100</f>
        <v>3.4099999999999921</v>
      </c>
      <c r="J91" s="1">
        <f>J$4*EXP(-Feuil1!$H$7/Feuil1!$H$5/60*(I91-I$4))</f>
        <v>3.4116278821235273</v>
      </c>
      <c r="K91" s="1">
        <f>K90+Feuil1!$Q$9/100</f>
        <v>4.2349999999999808</v>
      </c>
      <c r="L91" s="1">
        <f>L$4*EXP(-Feuil1!$H$7/Feuil1!$H$5/60*(K91-K$4))</f>
        <v>0.32760141150492761</v>
      </c>
    </row>
    <row r="92" spans="1:12" x14ac:dyDescent="0.25">
      <c r="A92">
        <f>A91+Feuil1!$B$8/100</f>
        <v>35.199999999999939</v>
      </c>
      <c r="B92" s="1">
        <f>Feuil1!$D$10*EXP(-Feuil1!$B$7/Feuil1!$B$5/60*A92)</f>
        <v>25000</v>
      </c>
      <c r="C92" s="1">
        <f>C91+Feuil1!$M$9/100</f>
        <v>0.22000000000000014</v>
      </c>
      <c r="D92" s="1">
        <f>$D$4*EXP(-Feuil1!$H$7/Feuil1!$H$5/60*C92)</f>
        <v>16100.910527078529</v>
      </c>
      <c r="E92" s="1">
        <f>E91+Feuil1!$N$9/100</f>
        <v>0.47000000000000036</v>
      </c>
      <c r="F92" s="1">
        <f>F$4*EXP(-Feuil1!$H$7/Feuil1!$H$5/60*(E92-E$4))</f>
        <v>4882.8479419815103</v>
      </c>
      <c r="G92" s="1">
        <f>G91+Feuil1!$O$9/100</f>
        <v>0.76400000000000057</v>
      </c>
      <c r="H92" s="1">
        <f>H$4*EXP(-Feuil1!$H$7/Feuil1!$H$5/60*(G92-G$4))</f>
        <v>1356.0573250677007</v>
      </c>
      <c r="I92" s="1">
        <f>I91+Feuil1!$P$9/100</f>
        <v>3.439999999999992</v>
      </c>
      <c r="J92" s="1">
        <f>J$4*EXP(-Feuil1!$H$7/Feuil1!$H$5/60*(I92-I$4))</f>
        <v>3.2129501411710835</v>
      </c>
      <c r="K92" s="1">
        <f>K91+Feuil1!$Q$9/100</f>
        <v>4.2399999999999807</v>
      </c>
      <c r="L92" s="1">
        <f>L$4*EXP(-Feuil1!$H$7/Feuil1!$H$5/60*(K92-K$4))</f>
        <v>0.32434172299644642</v>
      </c>
    </row>
    <row r="93" spans="1:12" x14ac:dyDescent="0.25">
      <c r="A93">
        <f>A92+Feuil1!$B$8/100</f>
        <v>35.599999999999937</v>
      </c>
      <c r="B93" s="1">
        <f>Feuil1!$D$10*EXP(-Feuil1!$B$7/Feuil1!$B$5/60*A93)</f>
        <v>25000</v>
      </c>
      <c r="C93" s="1">
        <f>C92+Feuil1!$M$9/100</f>
        <v>0.22250000000000014</v>
      </c>
      <c r="D93" s="1">
        <f>$D$4*EXP(-Feuil1!$H$7/Feuil1!$H$5/60*C93)</f>
        <v>16020.606900807965</v>
      </c>
      <c r="E93" s="1">
        <f>E92+Feuil1!$N$9/100</f>
        <v>0.47250000000000036</v>
      </c>
      <c r="F93" s="1">
        <f>F$4*EXP(-Feuil1!$H$7/Feuil1!$H$5/60*(E93-E$4))</f>
        <v>4858.4946362719093</v>
      </c>
      <c r="G93" s="1">
        <f>G92+Feuil1!$O$9/100</f>
        <v>0.76700000000000057</v>
      </c>
      <c r="H93" s="1">
        <f>H$4*EXP(-Feuil1!$H$7/Feuil1!$H$5/60*(G93-G$4))</f>
        <v>1347.9453414042212</v>
      </c>
      <c r="I93" s="1">
        <f>I92+Feuil1!$P$9/100</f>
        <v>3.4699999999999918</v>
      </c>
      <c r="J93" s="1">
        <f>J$4*EXP(-Feuil1!$H$7/Feuil1!$H$5/60*(I93-I$4))</f>
        <v>3.0258424911294322</v>
      </c>
      <c r="K93" s="1">
        <f>K92+Feuil1!$Q$9/100</f>
        <v>4.2449999999999806</v>
      </c>
      <c r="L93" s="1">
        <f>L$4*EXP(-Feuil1!$H$7/Feuil1!$H$5/60*(K93-K$4))</f>
        <v>0.32111446893055057</v>
      </c>
    </row>
    <row r="94" spans="1:12" x14ac:dyDescent="0.25">
      <c r="A94">
        <f>A93+Feuil1!$B$8/100</f>
        <v>35.999999999999936</v>
      </c>
      <c r="B94" s="1">
        <f>Feuil1!$D$10*EXP(-Feuil1!$B$7/Feuil1!$B$5/60*A94)</f>
        <v>25000</v>
      </c>
      <c r="C94" s="1">
        <f>C93+Feuil1!$M$9/100</f>
        <v>0.22500000000000014</v>
      </c>
      <c r="D94" s="1">
        <f>$D$4*EXP(-Feuil1!$H$7/Feuil1!$H$5/60*C94)</f>
        <v>15940.703790544329</v>
      </c>
      <c r="E94" s="1">
        <f>E93+Feuil1!$N$9/100</f>
        <v>0.47500000000000037</v>
      </c>
      <c r="F94" s="1">
        <f>F$4*EXP(-Feuil1!$H$7/Feuil1!$H$5/60*(E94-E$4))</f>
        <v>4834.2627931812613</v>
      </c>
      <c r="G94" s="1">
        <f>G93+Feuil1!$O$9/100</f>
        <v>0.77000000000000057</v>
      </c>
      <c r="H94" s="1">
        <f>H$4*EXP(-Feuil1!$H$7/Feuil1!$H$5/60*(G94-G$4))</f>
        <v>1339.8818839186108</v>
      </c>
      <c r="I94" s="1">
        <f>I93+Feuil1!$P$9/100</f>
        <v>3.4999999999999916</v>
      </c>
      <c r="J94" s="1">
        <f>J$4*EXP(-Feuil1!$H$7/Feuil1!$H$5/60*(I94-I$4))</f>
        <v>2.8496311423579122</v>
      </c>
      <c r="K94" s="1">
        <f>K93+Feuil1!$Q$9/100</f>
        <v>4.2499999999999805</v>
      </c>
      <c r="L94" s="1">
        <f>L$4*EXP(-Feuil1!$H$7/Feuil1!$H$5/60*(K94-K$4))</f>
        <v>0.31791932657914407</v>
      </c>
    </row>
    <row r="95" spans="1:12" x14ac:dyDescent="0.25">
      <c r="A95">
        <f>A94+Feuil1!$B$8/100</f>
        <v>36.399999999999935</v>
      </c>
      <c r="B95" s="1">
        <f>Feuil1!$D$10*EXP(-Feuil1!$B$7/Feuil1!$B$5/60*A95)</f>
        <v>25000</v>
      </c>
      <c r="C95" s="1">
        <f>C94+Feuil1!$M$9/100</f>
        <v>0.22750000000000015</v>
      </c>
      <c r="D95" s="1">
        <f>$D$4*EXP(-Feuil1!$H$7/Feuil1!$H$5/60*C95)</f>
        <v>15861.199198705701</v>
      </c>
      <c r="E95" s="1">
        <f>E94+Feuil1!$N$9/100</f>
        <v>0.47750000000000037</v>
      </c>
      <c r="F95" s="1">
        <f>F$4*EXP(-Feuil1!$H$7/Feuil1!$H$5/60*(E95-E$4))</f>
        <v>4810.1518069122276</v>
      </c>
      <c r="G95" s="1">
        <f>G94+Feuil1!$O$9/100</f>
        <v>0.77300000000000058</v>
      </c>
      <c r="H95" s="1">
        <f>H$4*EXP(-Feuil1!$H$7/Feuil1!$H$5/60*(G95-G$4))</f>
        <v>1331.8666623255288</v>
      </c>
      <c r="I95" s="1">
        <f>I94+Feuil1!$P$9/100</f>
        <v>3.5299999999999914</v>
      </c>
      <c r="J95" s="1">
        <f>J$4*EXP(-Feuil1!$H$7/Feuil1!$H$5/60*(I95-I$4))</f>
        <v>2.68368154366985</v>
      </c>
      <c r="K95" s="1">
        <f>K94+Feuil1!$Q$9/100</f>
        <v>4.2549999999999804</v>
      </c>
      <c r="L95" s="1">
        <f>L$4*EXP(-Feuil1!$H$7/Feuil1!$H$5/60*(K95-K$4))</f>
        <v>0.3147559764253291</v>
      </c>
    </row>
    <row r="96" spans="1:12" x14ac:dyDescent="0.25">
      <c r="A96">
        <f>A95+Feuil1!$B$8/100</f>
        <v>36.799999999999933</v>
      </c>
      <c r="B96" s="1">
        <f>Feuil1!$D$10*EXP(-Feuil1!$B$7/Feuil1!$B$5/60*A96)</f>
        <v>25000</v>
      </c>
      <c r="C96" s="1">
        <f>C95+Feuil1!$M$9/100</f>
        <v>0.23000000000000015</v>
      </c>
      <c r="D96" s="1">
        <f>$D$4*EXP(-Feuil1!$H$7/Feuil1!$H$5/60*C96)</f>
        <v>15782.091137673144</v>
      </c>
      <c r="E96" s="1">
        <f>E95+Feuil1!$N$9/100</f>
        <v>0.48000000000000037</v>
      </c>
      <c r="F96" s="1">
        <f>F$4*EXP(-Feuil1!$H$7/Feuil1!$H$5/60*(E96-E$4))</f>
        <v>4786.1610746888964</v>
      </c>
      <c r="G96" s="1">
        <f>G95+Feuil1!$O$9/100</f>
        <v>0.77600000000000058</v>
      </c>
      <c r="H96" s="1">
        <f>H$4*EXP(-Feuil1!$H$7/Feuil1!$H$5/60*(G96-G$4))</f>
        <v>1323.899388076132</v>
      </c>
      <c r="I96" s="1">
        <f>I95+Feuil1!$P$9/100</f>
        <v>3.5599999999999912</v>
      </c>
      <c r="J96" s="1">
        <f>J$4*EXP(-Feuil1!$H$7/Feuil1!$H$5/60*(I96-I$4))</f>
        <v>2.5273960972628937</v>
      </c>
      <c r="K96" s="1">
        <f>K95+Feuil1!$Q$9/100</f>
        <v>4.2599999999999802</v>
      </c>
      <c r="L96" s="1">
        <f>L$4*EXP(-Feuil1!$H$7/Feuil1!$H$5/60*(K96-K$4))</f>
        <v>0.31162410213145419</v>
      </c>
    </row>
    <row r="97" spans="1:12" x14ac:dyDescent="0.25">
      <c r="A97">
        <f>A96+Feuil1!$B$8/100</f>
        <v>37.199999999999932</v>
      </c>
      <c r="B97" s="1">
        <f>Feuil1!$D$10*EXP(-Feuil1!$B$7/Feuil1!$B$5/60*A97)</f>
        <v>25000</v>
      </c>
      <c r="C97" s="1">
        <f>C96+Feuil1!$M$9/100</f>
        <v>0.23250000000000015</v>
      </c>
      <c r="D97" s="1">
        <f>$D$4*EXP(-Feuil1!$H$7/Feuil1!$H$5/60*C97)</f>
        <v>15703.377629741017</v>
      </c>
      <c r="E97" s="1">
        <f>E96+Feuil1!$N$9/100</f>
        <v>0.48250000000000037</v>
      </c>
      <c r="F97" s="1">
        <f>F$4*EXP(-Feuil1!$H$7/Feuil1!$H$5/60*(E97-E$4))</f>
        <v>4762.2899967417115</v>
      </c>
      <c r="G97" s="1">
        <f>G96+Feuil1!$O$9/100</f>
        <v>0.77900000000000058</v>
      </c>
      <c r="H97" s="1">
        <f>H$4*EXP(-Feuil1!$H$7/Feuil1!$H$5/60*(G97-G$4))</f>
        <v>1315.9797743476875</v>
      </c>
      <c r="I97" s="1">
        <f>I96+Feuil1!$P$9/100</f>
        <v>3.589999999999991</v>
      </c>
      <c r="J97" s="1">
        <f>J$4*EXP(-Feuil1!$H$7/Feuil1!$H$5/60*(I97-I$4))</f>
        <v>2.3802120067214405</v>
      </c>
      <c r="K97" s="1">
        <f>K96+Feuil1!$Q$9/100</f>
        <v>4.2649999999999801</v>
      </c>
      <c r="L97" s="1">
        <f>L$4*EXP(-Feuil1!$H$7/Feuil1!$H$5/60*(K97-K$4))</f>
        <v>0.30852339050748007</v>
      </c>
    </row>
    <row r="98" spans="1:12" x14ac:dyDescent="0.25">
      <c r="A98">
        <f>A97+Feuil1!$B$8/100</f>
        <v>37.59999999999993</v>
      </c>
      <c r="B98" s="1">
        <f>Feuil1!$D$10*EXP(-Feuil1!$B$7/Feuil1!$B$5/60*A98)</f>
        <v>25000</v>
      </c>
      <c r="C98" s="1">
        <f>C97+Feuil1!$M$9/100</f>
        <v>0.23500000000000015</v>
      </c>
      <c r="D98" s="1">
        <f>$D$4*EXP(-Feuil1!$H$7/Feuil1!$H$5/60*C98)</f>
        <v>15625.056707067513</v>
      </c>
      <c r="E98" s="1">
        <f>E97+Feuil1!$N$9/100</f>
        <v>0.48500000000000038</v>
      </c>
      <c r="F98" s="1">
        <f>F$4*EXP(-Feuil1!$H$7/Feuil1!$H$5/60*(E98-E$4))</f>
        <v>4738.5379762924813</v>
      </c>
      <c r="G98" s="1">
        <f>G97+Feuil1!$O$9/100</f>
        <v>0.78200000000000058</v>
      </c>
      <c r="H98" s="1">
        <f>H$4*EXP(-Feuil1!$H$7/Feuil1!$H$5/60*(G98-G$4))</f>
        <v>1308.1075360332454</v>
      </c>
      <c r="I98" s="1">
        <f>I97+Feuil1!$P$9/100</f>
        <v>3.6199999999999908</v>
      </c>
      <c r="J98" s="1">
        <f>J$4*EXP(-Feuil1!$H$7/Feuil1!$H$5/60*(I98-I$4))</f>
        <v>2.2415992503416473</v>
      </c>
      <c r="K98" s="1">
        <f>K97+Feuil1!$Q$9/100</f>
        <v>4.26999999999998</v>
      </c>
      <c r="L98" s="1">
        <f>L$4*EXP(-Feuil1!$H$7/Feuil1!$H$5/60*(K98-K$4))</f>
        <v>0.30545353147966037</v>
      </c>
    </row>
    <row r="99" spans="1:12" x14ac:dyDescent="0.25">
      <c r="A99">
        <f>A98+Feuil1!$B$8/100</f>
        <v>37.999999999999929</v>
      </c>
      <c r="B99" s="1">
        <f>Feuil1!$D$10*EXP(-Feuil1!$B$7/Feuil1!$B$5/60*A99)</f>
        <v>25000</v>
      </c>
      <c r="C99" s="1">
        <f>C98+Feuil1!$M$9/100</f>
        <v>0.23750000000000016</v>
      </c>
      <c r="D99" s="1">
        <f>$D$4*EXP(-Feuil1!$H$7/Feuil1!$H$5/60*C99)</f>
        <v>15547.126411625497</v>
      </c>
      <c r="E99" s="1">
        <f>E98+Feuil1!$N$9/100</f>
        <v>0.48750000000000038</v>
      </c>
      <c r="F99" s="1">
        <f>F$4*EXP(-Feuil1!$H$7/Feuil1!$H$5/60*(E99-E$4))</f>
        <v>4714.9044195394572</v>
      </c>
      <c r="G99" s="1">
        <f>G98+Feuil1!$O$9/100</f>
        <v>0.78500000000000059</v>
      </c>
      <c r="H99" s="1">
        <f>H$4*EXP(-Feuil1!$H$7/Feuil1!$H$5/60*(G99-G$4))</f>
        <v>1300.2823897313765</v>
      </c>
      <c r="I99" s="1">
        <f>I98+Feuil1!$P$9/100</f>
        <v>3.6499999999999906</v>
      </c>
      <c r="J99" s="1">
        <f>J$4*EXP(-Feuil1!$H$7/Feuil1!$H$5/60*(I99-I$4))</f>
        <v>2.1110586724808038</v>
      </c>
      <c r="K99" s="1">
        <f>K98+Feuil1!$Q$9/100</f>
        <v>4.2749999999999799</v>
      </c>
      <c r="L99" s="1">
        <f>L$4*EXP(-Feuil1!$H$7/Feuil1!$H$5/60*(K99-K$4))</f>
        <v>0.30241421805953406</v>
      </c>
    </row>
    <row r="100" spans="1:12" x14ac:dyDescent="0.25">
      <c r="A100">
        <f>A99+Feuil1!$B$8/100</f>
        <v>38.399999999999928</v>
      </c>
      <c r="B100" s="1">
        <f>Feuil1!$D$10*EXP(-Feuil1!$B$7/Feuil1!$B$5/60*A100)</f>
        <v>25000</v>
      </c>
      <c r="C100" s="1">
        <f>C99+Feuil1!$M$9/100</f>
        <v>0.24000000000000016</v>
      </c>
      <c r="D100" s="1">
        <f>$D$4*EXP(-Feuil1!$H$7/Feuil1!$H$5/60*C100)</f>
        <v>15469.584795153516</v>
      </c>
      <c r="E100" s="1">
        <f>E99+Feuil1!$N$9/100</f>
        <v>0.49000000000000038</v>
      </c>
      <c r="F100" s="1">
        <f>F$4*EXP(-Feuil1!$H$7/Feuil1!$H$5/60*(E100-E$4))</f>
        <v>4691.3887356424912</v>
      </c>
      <c r="G100" s="1">
        <f>G99+Feuil1!$O$9/100</f>
        <v>0.78800000000000059</v>
      </c>
      <c r="H100" s="1">
        <f>H$4*EXP(-Feuil1!$H$7/Feuil1!$H$5/60*(G100-G$4))</f>
        <v>1292.5040537359682</v>
      </c>
      <c r="I100" s="1">
        <f>I99+Feuil1!$P$9/100</f>
        <v>3.6799999999999904</v>
      </c>
      <c r="J100" s="1">
        <f>J$4*EXP(-Feuil1!$H$7/Feuil1!$H$5/60*(I100-I$4))</f>
        <v>1.9881201860578681</v>
      </c>
      <c r="K100" s="1">
        <f>K99+Feuil1!$Q$9/100</f>
        <v>4.2799999999999798</v>
      </c>
      <c r="L100" s="1">
        <f>L$4*EXP(-Feuil1!$H$7/Feuil1!$H$5/60*(K100-K$4))</f>
        <v>0.2994051463132264</v>
      </c>
    </row>
    <row r="101" spans="1:12" x14ac:dyDescent="0.25">
      <c r="A101">
        <f>A100+Feuil1!$B$8/100</f>
        <v>38.799999999999926</v>
      </c>
      <c r="B101" s="1">
        <f>Feuil1!$D$10*EXP(-Feuil1!$B$7/Feuil1!$B$5/60*A101)</f>
        <v>25000</v>
      </c>
      <c r="C101" s="1">
        <f>C100+Feuil1!$M$9/100</f>
        <v>0.24250000000000016</v>
      </c>
      <c r="D101" s="1">
        <f>$D$4*EXP(-Feuil1!$H$7/Feuil1!$H$5/60*C101)</f>
        <v>15392.429919107122</v>
      </c>
      <c r="E101" s="1">
        <f>E100+Feuil1!$N$9/100</f>
        <v>0.49250000000000038</v>
      </c>
      <c r="F101" s="1">
        <f>F$4*EXP(-Feuil1!$H$7/Feuil1!$H$5/60*(E101-E$4))</f>
        <v>4667.990336708257</v>
      </c>
      <c r="G101" s="1">
        <f>G100+Feuil1!$O$9/100</f>
        <v>0.79100000000000059</v>
      </c>
      <c r="H101" s="1">
        <f>H$4*EXP(-Feuil1!$H$7/Feuil1!$H$5/60*(G101-G$4))</f>
        <v>1284.7722480260854</v>
      </c>
      <c r="I101" s="1">
        <f>I100+Feuil1!$P$9/100</f>
        <v>3.7099999999999902</v>
      </c>
      <c r="J101" s="1">
        <f>J$4*EXP(-Feuil1!$H$7/Feuil1!$H$5/60*(I101-I$4))</f>
        <v>1.8723410797322186</v>
      </c>
      <c r="K101" s="1">
        <f>K100+Feuil1!$Q$9/100</f>
        <v>4.2849999999999797</v>
      </c>
      <c r="L101" s="1">
        <f>L$4*EXP(-Feuil1!$H$7/Feuil1!$H$5/60*(K101-K$4))</f>
        <v>0.29642601533105523</v>
      </c>
    </row>
    <row r="102" spans="1:12" x14ac:dyDescent="0.25">
      <c r="A102">
        <f>A101+Feuil1!$B$8/100</f>
        <v>39.199999999999925</v>
      </c>
      <c r="B102" s="1">
        <f>Feuil1!$D$10*EXP(-Feuil1!$B$7/Feuil1!$B$5/60*A102)</f>
        <v>25000</v>
      </c>
      <c r="C102" s="1">
        <f>C101+Feuil1!$M$9/100</f>
        <v>0.24500000000000016</v>
      </c>
      <c r="D102" s="1">
        <f>$D$4*EXP(-Feuil1!$H$7/Feuil1!$H$5/60*C102)</f>
        <v>15315.659854610398</v>
      </c>
      <c r="E102" s="1">
        <f>E101+Feuil1!$N$9/100</f>
        <v>0.49500000000000038</v>
      </c>
      <c r="F102" s="1">
        <f>F$4*EXP(-Feuil1!$H$7/Feuil1!$H$5/60*(E102-E$4))</f>
        <v>4644.7086377755677</v>
      </c>
      <c r="G102" s="1">
        <f>G101+Feuil1!$O$9/100</f>
        <v>0.79400000000000059</v>
      </c>
      <c r="H102" s="1">
        <f>H$4*EXP(-Feuil1!$H$7/Feuil1!$H$5/60*(G102-G$4))</f>
        <v>1277.0866942558871</v>
      </c>
      <c r="I102" s="1">
        <f>I101+Feuil1!$P$9/100</f>
        <v>3.73999999999999</v>
      </c>
      <c r="J102" s="1">
        <f>J$4*EXP(-Feuil1!$H$7/Feuil1!$H$5/60*(I102-I$4))</f>
        <v>1.7633044236646422</v>
      </c>
      <c r="K102" s="1">
        <f>K101+Feuil1!$Q$9/100</f>
        <v>4.2899999999999796</v>
      </c>
      <c r="L102" s="1">
        <f>L$4*EXP(-Feuil1!$H$7/Feuil1!$H$5/60*(K102-K$4))</f>
        <v>0.29347652719743966</v>
      </c>
    </row>
    <row r="103" spans="1:12" x14ac:dyDescent="0.25">
      <c r="A103">
        <f>A102+Feuil1!$B$8/100</f>
        <v>39.599999999999923</v>
      </c>
      <c r="B103" s="1">
        <f>Feuil1!$D$10*EXP(-Feuil1!$B$7/Feuil1!$B$5/60*A103)</f>
        <v>25000</v>
      </c>
      <c r="C103" s="1">
        <f>C102+Feuil1!$M$9/100</f>
        <v>0.24750000000000016</v>
      </c>
      <c r="D103" s="1">
        <f>$D$4*EXP(-Feuil1!$H$7/Feuil1!$H$5/60*C103)</f>
        <v>15239.272682407729</v>
      </c>
      <c r="E103" s="1">
        <f>E102+Feuil1!$N$9/100</f>
        <v>0.49750000000000039</v>
      </c>
      <c r="F103" s="1">
        <f>F$4*EXP(-Feuil1!$H$7/Feuil1!$H$5/60*(E103-E$4))</f>
        <v>4621.5430568007332</v>
      </c>
      <c r="G103" s="1">
        <f>G102+Feuil1!$O$9/100</f>
        <v>0.7970000000000006</v>
      </c>
      <c r="H103" s="1">
        <f>H$4*EXP(-Feuil1!$H$7/Feuil1!$H$5/60*(G103-G$4))</f>
        <v>1269.4471157446073</v>
      </c>
      <c r="I103" s="1">
        <f>I102+Feuil1!$P$9/100</f>
        <v>3.7699999999999898</v>
      </c>
      <c r="J103" s="1">
        <f>J$4*EXP(-Feuil1!$H$7/Feuil1!$H$5/60*(I103-I$4))</f>
        <v>1.6606175681195747</v>
      </c>
      <c r="K103" s="1">
        <f>K102+Feuil1!$Q$9/100</f>
        <v>4.2949999999999795</v>
      </c>
      <c r="L103" s="1">
        <f>L$4*EXP(-Feuil1!$H$7/Feuil1!$H$5/60*(K103-K$4))</f>
        <v>0.29055638696110836</v>
      </c>
    </row>
    <row r="104" spans="1:12" x14ac:dyDescent="0.25">
      <c r="A104">
        <f>A103+Feuil1!$B$8/100</f>
        <v>39.999999999999922</v>
      </c>
      <c r="B104" s="1">
        <f>Feuil1!$D$10*EXP(-Feuil1!$B$7/Feuil1!$B$5/60*A104)</f>
        <v>25000</v>
      </c>
      <c r="C104" s="1">
        <f>C103+Feuil1!$M$9/100</f>
        <v>0.25000000000000017</v>
      </c>
      <c r="D104" s="1">
        <f>$D$4*EXP(-Feuil1!$H$7/Feuil1!$H$5/60*C104)</f>
        <v>15163.26649281583</v>
      </c>
      <c r="E104" s="1">
        <f>E103+Feuil1!$N$9/100</f>
        <v>0.50000000000000033</v>
      </c>
      <c r="F104" s="1">
        <f>F$4*EXP(-Feuil1!$H$7/Feuil1!$H$5/60*(E104-E$4))</f>
        <v>4598.4930146430261</v>
      </c>
      <c r="G104" s="1">
        <f>G103+Feuil1!$O$9/100</f>
        <v>0.8000000000000006</v>
      </c>
      <c r="H104" s="1">
        <f>H$4*EXP(-Feuil1!$H$7/Feuil1!$H$5/60*(G104-G$4))</f>
        <v>1261.8532374665949</v>
      </c>
      <c r="I104" s="1">
        <f>I103+Feuil1!$P$9/100</f>
        <v>3.7999999999999896</v>
      </c>
      <c r="J104" s="1">
        <f>J$4*EXP(-Feuil1!$H$7/Feuil1!$H$5/60*(I104-I$4))</f>
        <v>1.5639107295019414</v>
      </c>
      <c r="K104" s="1">
        <f>K103+Feuil1!$Q$9/100</f>
        <v>4.2999999999999794</v>
      </c>
      <c r="L104" s="1">
        <f>L$4*EXP(-Feuil1!$H$7/Feuil1!$H$5/60*(K104-K$4))</f>
        <v>0.2876653026056043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7" sqref="G1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2013-01-19T21:16:03Z</dcterms:created>
  <dcterms:modified xsi:type="dcterms:W3CDTF">2015-05-23T20:33:30Z</dcterms:modified>
</cp:coreProperties>
</file>